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PC\Desktop\excel công thức\"/>
    </mc:Choice>
  </mc:AlternateContent>
  <xr:revisionPtr revIDLastSave="0" documentId="13_ncr:1_{9D76F363-B9E0-4910-B70B-11ED44330F46}" xr6:coauthVersionLast="47" xr6:coauthVersionMax="47" xr10:uidLastSave="{00000000-0000-0000-0000-000000000000}"/>
  <bookViews>
    <workbookView xWindow="-120" yWindow="-120" windowWidth="21840" windowHeight="13140" xr2:uid="{A9EB03BC-7D0B-4053-BE93-9E86DAD49024}"/>
  </bookViews>
  <sheets>
    <sheet name="Sheet1" sheetId="1" r:id="rId1"/>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68" i="1" l="1"/>
  <c r="N69" i="1"/>
  <c r="P69" i="1"/>
  <c r="I68" i="1"/>
  <c r="I67" i="1"/>
  <c r="I66" i="1"/>
  <c r="I65" i="1"/>
  <c r="I64" i="1"/>
  <c r="I63" i="1"/>
  <c r="I62" i="1"/>
  <c r="I61" i="1"/>
  <c r="I60" i="1"/>
  <c r="K68" i="1"/>
  <c r="F66" i="1"/>
  <c r="F67" i="1"/>
  <c r="U71" i="1"/>
  <c r="U70" i="1"/>
  <c r="U69" i="1"/>
  <c r="U68" i="1"/>
  <c r="P68" i="1"/>
  <c r="U67" i="1"/>
  <c r="P67" i="1"/>
  <c r="N67" i="1"/>
  <c r="K67" i="1"/>
  <c r="D67" i="1"/>
  <c r="U66" i="1"/>
  <c r="P66" i="1"/>
  <c r="N66" i="1"/>
  <c r="K66" i="1"/>
  <c r="D66" i="1"/>
  <c r="U65" i="1"/>
  <c r="P65" i="1"/>
  <c r="N65" i="1"/>
  <c r="K65" i="1"/>
  <c r="F65" i="1"/>
  <c r="D65" i="1"/>
  <c r="U64" i="1"/>
  <c r="P64" i="1"/>
  <c r="N64" i="1"/>
  <c r="K64" i="1"/>
  <c r="F64" i="1"/>
  <c r="D64" i="1"/>
  <c r="U63" i="1"/>
  <c r="P63" i="1"/>
  <c r="N63" i="1"/>
  <c r="K63" i="1"/>
  <c r="F63" i="1"/>
  <c r="D63" i="1"/>
  <c r="U62" i="1"/>
  <c r="P62" i="1"/>
  <c r="N62" i="1"/>
  <c r="K62" i="1"/>
  <c r="F62" i="1"/>
  <c r="D62" i="1"/>
  <c r="U61" i="1"/>
  <c r="P61" i="1"/>
  <c r="N61" i="1"/>
  <c r="K61" i="1"/>
  <c r="F61" i="1"/>
  <c r="D61" i="1"/>
  <c r="U60" i="1"/>
  <c r="P60" i="1"/>
  <c r="N60" i="1"/>
  <c r="K60" i="1"/>
  <c r="F60" i="1"/>
  <c r="D60" i="1"/>
  <c r="U51" i="1"/>
  <c r="U52" i="1"/>
  <c r="U53" i="1"/>
  <c r="U50" i="1"/>
  <c r="P50" i="1"/>
  <c r="N50" i="1"/>
  <c r="U49" i="1"/>
  <c r="P49" i="1"/>
  <c r="N49" i="1"/>
  <c r="J49" i="1"/>
  <c r="K49" i="1" s="1"/>
  <c r="I49" i="1"/>
  <c r="D49" i="1"/>
  <c r="U48" i="1"/>
  <c r="P48" i="1"/>
  <c r="N48" i="1"/>
  <c r="J48" i="1"/>
  <c r="K48" i="1" s="1"/>
  <c r="I48" i="1"/>
  <c r="D48" i="1"/>
  <c r="U47" i="1"/>
  <c r="P47" i="1"/>
  <c r="N47" i="1"/>
  <c r="J47" i="1"/>
  <c r="K47" i="1" s="1"/>
  <c r="I47" i="1"/>
  <c r="F47" i="1"/>
  <c r="D47" i="1"/>
  <c r="U46" i="1"/>
  <c r="P46" i="1"/>
  <c r="N46" i="1"/>
  <c r="J46" i="1"/>
  <c r="K46" i="1" s="1"/>
  <c r="I46" i="1"/>
  <c r="F46" i="1"/>
  <c r="D46" i="1"/>
  <c r="U45" i="1"/>
  <c r="P45" i="1"/>
  <c r="N45" i="1"/>
  <c r="J45" i="1"/>
  <c r="K45" i="1" s="1"/>
  <c r="I45" i="1"/>
  <c r="F45" i="1"/>
  <c r="D45" i="1"/>
  <c r="U44" i="1"/>
  <c r="P44" i="1"/>
  <c r="N44" i="1"/>
  <c r="K44" i="1"/>
  <c r="J44" i="1"/>
  <c r="I44" i="1"/>
  <c r="F44" i="1"/>
  <c r="D44" i="1"/>
  <c r="U43" i="1"/>
  <c r="P43" i="1"/>
  <c r="N43" i="1"/>
  <c r="J43" i="1"/>
  <c r="K43" i="1" s="1"/>
  <c r="I43" i="1"/>
  <c r="F43" i="1"/>
  <c r="D43" i="1"/>
  <c r="U42" i="1"/>
  <c r="P42" i="1"/>
  <c r="N42" i="1"/>
  <c r="J42" i="1"/>
  <c r="K42" i="1" s="1"/>
  <c r="I42" i="1"/>
  <c r="F42" i="1"/>
  <c r="D42" i="1"/>
  <c r="J30" i="1"/>
  <c r="K30" i="1" s="1"/>
  <c r="J27" i="1"/>
  <c r="K27" i="1" s="1"/>
  <c r="J28" i="1"/>
  <c r="J29" i="1"/>
  <c r="J31" i="1"/>
  <c r="K31" i="1" s="1"/>
  <c r="J32" i="1"/>
  <c r="J33" i="1"/>
  <c r="J26" i="1"/>
  <c r="K26" i="1" s="1"/>
  <c r="P34" i="1"/>
  <c r="N34" i="1"/>
  <c r="P33" i="1"/>
  <c r="N33" i="1"/>
  <c r="K33" i="1"/>
  <c r="I33" i="1"/>
  <c r="D33" i="1"/>
  <c r="P32" i="1"/>
  <c r="N32" i="1"/>
  <c r="K32" i="1"/>
  <c r="I32" i="1"/>
  <c r="D32" i="1"/>
  <c r="P31" i="1"/>
  <c r="N31" i="1"/>
  <c r="I31" i="1"/>
  <c r="F31" i="1"/>
  <c r="D31" i="1"/>
  <c r="P30" i="1"/>
  <c r="N30" i="1"/>
  <c r="I30" i="1"/>
  <c r="F30" i="1"/>
  <c r="D30" i="1"/>
  <c r="P29" i="1"/>
  <c r="N29" i="1"/>
  <c r="K29" i="1"/>
  <c r="I29" i="1"/>
  <c r="F29" i="1"/>
  <c r="D29" i="1"/>
  <c r="P28" i="1"/>
  <c r="N28" i="1"/>
  <c r="K28" i="1"/>
  <c r="I28" i="1"/>
  <c r="F28" i="1"/>
  <c r="D28" i="1"/>
  <c r="P27" i="1"/>
  <c r="N27" i="1"/>
  <c r="I27" i="1"/>
  <c r="F27" i="1"/>
  <c r="D27" i="1"/>
  <c r="P26" i="1"/>
  <c r="N26" i="1"/>
  <c r="I26" i="1"/>
  <c r="F26" i="1"/>
  <c r="D26" i="1"/>
  <c r="N18" i="1"/>
  <c r="P18" i="1"/>
  <c r="P17" i="1"/>
  <c r="N17" i="1"/>
  <c r="P16" i="1"/>
  <c r="N16" i="1"/>
  <c r="P15" i="1"/>
  <c r="N15" i="1"/>
  <c r="P14" i="1"/>
  <c r="N14" i="1"/>
  <c r="P13" i="1"/>
  <c r="N13" i="1"/>
  <c r="P12" i="1"/>
  <c r="N12" i="1"/>
  <c r="P11" i="1"/>
  <c r="N11" i="1"/>
  <c r="P10" i="1"/>
  <c r="N10" i="1"/>
  <c r="K10" i="1"/>
  <c r="K16" i="1"/>
  <c r="K17" i="1"/>
  <c r="I17" i="1"/>
  <c r="I16" i="1"/>
  <c r="K15" i="1"/>
  <c r="I15" i="1"/>
  <c r="K14" i="1"/>
  <c r="I14" i="1"/>
  <c r="K13" i="1"/>
  <c r="I13" i="1"/>
  <c r="K12" i="1"/>
  <c r="I12" i="1"/>
  <c r="K11" i="1"/>
  <c r="I11" i="1"/>
  <c r="I10" i="1"/>
  <c r="F11" i="1"/>
  <c r="F12" i="1"/>
  <c r="F13" i="1"/>
  <c r="F14" i="1"/>
  <c r="F15" i="1"/>
  <c r="F10" i="1"/>
  <c r="D11" i="1"/>
  <c r="D12" i="1"/>
  <c r="D13" i="1"/>
  <c r="D14" i="1"/>
  <c r="D15" i="1"/>
  <c r="D16" i="1"/>
  <c r="D17" i="1"/>
  <c r="D10" i="1"/>
</calcChain>
</file>

<file path=xl/sharedStrings.xml><?xml version="1.0" encoding="utf-8"?>
<sst xmlns="http://schemas.openxmlformats.org/spreadsheetml/2006/main" count="121" uniqueCount="28">
  <si>
    <t>Lương cơ sở</t>
  </si>
  <si>
    <t>Bậc</t>
  </si>
  <si>
    <t>Hệ số lương</t>
  </si>
  <si>
    <t>Mức lương</t>
  </si>
  <si>
    <t>Lương cũ</t>
  </si>
  <si>
    <t>Lương mới</t>
  </si>
  <si>
    <t>Giáo viên THPT cao cấp mới - Hạng I (cũ)</t>
  </si>
  <si>
    <t>Giáo viên THPT chính mới - Hạng II (cũ)</t>
  </si>
  <si>
    <t>Giáo viên THPT mới - Hạng III (cũ)</t>
  </si>
  <si>
    <t>Giáo viên THCS cao cấp mới - Hạng I (cũ)</t>
  </si>
  <si>
    <t>Giáo viên THCS chính - Hạng II (cũ)</t>
  </si>
  <si>
    <t>Giáo viên THCS mới - Hạng III (cũ)</t>
  </si>
  <si>
    <t>Giáo viên Tiểu học cao cấp mới - Hạng I (cũ)</t>
  </si>
  <si>
    <t>Giáo viên Tiểu học chính - Hạng II (cũ)</t>
  </si>
  <si>
    <t>Giáo viên Tiểu học mới - Hạng III (cũ)</t>
  </si>
  <si>
    <t>Giáo viên Tiểu học chưa đạt chuẩn</t>
  </si>
  <si>
    <t xml:space="preserve">Chưa đạt chuẩn thì tiếp tục giữ hạng, mã số và hệ số lương của chức danh nghề nghiệp giáo viên tiểu học hiện đang được xếp theo Thông tư liên tịch 21/2015/TTLT-BGDĐT-BNV </t>
  </si>
  <si>
    <t>Giáo viên Mầm non cao cấp mới - Hạng I (cũ)</t>
  </si>
  <si>
    <t>Giáo viên Mầm non chính - Hạng II (cũ)</t>
  </si>
  <si>
    <t>Giáo viên Mầm non mới - Hạng III (cũ)</t>
  </si>
  <si>
    <t>Giáo viên Mầm non chưa đạt chuẩn</t>
  </si>
  <si>
    <t xml:space="preserve">Chưa đạt chuẩn thì tiếp tục giữ hạng, mã số và hệ số lương của chức danh nghề nghiệp giáo viên tiểu học hiện đang được xếp theo Thông tư liên tịch 20/2015/TTLT-BGDĐT-BNV </t>
  </si>
  <si>
    <t>SO SÁNH LƯƠNG GIÁO VIÊN THPT, THCS, TH, GVMN (cũ - mới)</t>
  </si>
  <si>
    <t>SO SÁNH BẢNG LƯƠNG GIÁO VIÊN THPT</t>
  </si>
  <si>
    <t>SO SÁNH BẢNG LƯƠNG GIÁO VIÊN THCS</t>
  </si>
  <si>
    <t>SO SÁNH BẢNG LƯƠNG GIÁO VIÊN TIỂU HỌC</t>
  </si>
  <si>
    <t>SO SÁNH BẢNG LƯƠNG GIÁO VIÊN MẦM NON</t>
  </si>
  <si>
    <t>Phòng: Lao động - Tiền lương - Việc làm - Trang: https://thuvienphapluat.vn/lao-dong-tien-luong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</si>
</sst>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163"/>
      <scheme val="minor"/>
    </font>
    <font>
      <b/>
      <sz val="11"/>
      <color rgb="FF0070C0"/>
      <name val="Times New Roman"/>
      <family val="1"/>
    </font>
    <font>
      <sz val="11"/>
      <color theme="1"/>
      <name val="Times New Roman"/>
      <family val="1"/>
    </font>
    <font>
      <b/>
      <sz val="14"/>
      <color theme="0"/>
      <name val="Times New Roman"/>
      <family val="1"/>
    </font>
    <font>
      <b/>
      <sz val="11"/>
      <color rgb="FF00809D"/>
      <name val="Times New Roman"/>
      <family val="1"/>
    </font>
    <font>
      <b/>
      <sz val="11"/>
      <color theme="1"/>
      <name val="Times New Roman"/>
      <family val="1"/>
    </font>
    <font>
      <sz val="11"/>
      <color rgb="FF000000"/>
      <name val="Times New Roman"/>
      <family val="1"/>
    </font>
    <font>
      <sz val="12"/>
      <color theme="1"/>
      <name val="Times New Roman"/>
      <family val="1"/>
    </font>
    <font>
      <sz val="12"/>
      <color rgb="FFFF0000"/>
      <name val="Times New Roman"/>
      <family val="1"/>
    </font>
    <font>
      <sz val="11"/>
      <color rgb="FFFF0000"/>
      <name val="Times New Roman"/>
      <family val="1"/>
    </font>
    <font>
      <b/>
      <sz val="16"/>
      <color rgb="FFFFFF00"/>
      <name val="Times New Roman"/>
      <family val="1"/>
    </font>
    <font>
      <sz val="11"/>
      <color rgb="FFFFFF00"/>
      <name val="Times New Roman"/>
      <family val="1"/>
    </font>
    <font>
      <b/>
      <sz val="12"/>
      <color rgb="FFFF0000"/>
      <name val="Times New Roman"/>
      <family val="1"/>
    </font>
  </fonts>
  <fills count="9">
    <fill>
      <patternFill patternType="none"/>
    </fill>
    <fill>
      <patternFill patternType="gray125"/>
    </fill>
    <fill>
      <patternFill patternType="solid">
        <fgColor rgb="FF00809D"/>
        <bgColor indexed="64"/>
      </patternFill>
    </fill>
    <fill>
      <patternFill patternType="solid">
        <fgColor rgb="FF007BFF"/>
        <bgColor indexed="64"/>
      </patternFill>
    </fill>
    <fill>
      <patternFill patternType="solid">
        <fgColor rgb="FFFFF9BF"/>
        <bgColor indexed="64"/>
      </patternFill>
    </fill>
    <fill>
      <patternFill patternType="solid">
        <fgColor rgb="FFFCECDD"/>
        <bgColor indexed="64"/>
      </patternFill>
    </fill>
    <fill>
      <patternFill patternType="solid">
        <fgColor rgb="FF00B050"/>
        <bgColor indexed="64"/>
      </patternFill>
    </fill>
    <fill>
      <patternFill patternType="solid">
        <fgColor theme="9" tint="0.79998168889431442"/>
        <bgColor indexed="64"/>
      </patternFill>
    </fill>
    <fill>
      <patternFill patternType="solid">
        <fgColor theme="7"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1">
    <xf numFmtId="0" fontId="0" fillId="0" borderId="0"/>
  </cellStyleXfs>
  <cellXfs count="30">
    <xf numFmtId="0" fontId="0" fillId="0" borderId="0" xfId="0"/>
    <xf numFmtId="0" fontId="1" fillId="0" borderId="0" xfId="0" applyFont="1" applyAlignment="1">
      <alignment horizontal="center" vertical="center"/>
    </xf>
    <xf numFmtId="3" fontId="1" fillId="0" borderId="0" xfId="0" applyNumberFormat="1" applyFont="1" applyAlignment="1">
      <alignment horizontal="center" vertical="center"/>
    </xf>
    <xf numFmtId="0" fontId="2" fillId="0" borderId="0" xfId="0" applyFont="1" applyAlignment="1">
      <alignment horizontal="center" vertical="center"/>
    </xf>
    <xf numFmtId="0" fontId="4" fillId="4" borderId="2" xfId="0" applyFont="1" applyFill="1" applyBorder="1" applyAlignment="1">
      <alignment horizontal="center" vertical="center"/>
    </xf>
    <xf numFmtId="0" fontId="2" fillId="5" borderId="1" xfId="0" applyFont="1" applyFill="1" applyBorder="1" applyAlignment="1">
      <alignment horizontal="center" vertical="center"/>
    </xf>
    <xf numFmtId="0" fontId="6" fillId="5" borderId="1" xfId="0" applyFont="1" applyFill="1" applyBorder="1" applyAlignment="1">
      <alignment horizontal="center" vertical="center" wrapText="1"/>
    </xf>
    <xf numFmtId="0" fontId="4" fillId="4" borderId="4" xfId="0" applyFont="1" applyFill="1" applyBorder="1" applyAlignment="1">
      <alignment horizontal="center" vertical="center"/>
    </xf>
    <xf numFmtId="0" fontId="4" fillId="4" borderId="5" xfId="0" applyFont="1" applyFill="1" applyBorder="1" applyAlignment="1">
      <alignment horizontal="center" vertical="center"/>
    </xf>
    <xf numFmtId="0" fontId="5" fillId="6" borderId="1" xfId="0" applyFont="1" applyFill="1" applyBorder="1" applyAlignment="1">
      <alignment horizontal="center" vertical="center"/>
    </xf>
    <xf numFmtId="0" fontId="5" fillId="6" borderId="1" xfId="0" applyFont="1" applyFill="1" applyBorder="1" applyAlignment="1">
      <alignment horizontal="center" vertical="center"/>
    </xf>
    <xf numFmtId="3" fontId="7" fillId="7" borderId="1" xfId="0" applyNumberFormat="1" applyFont="1" applyFill="1" applyBorder="1"/>
    <xf numFmtId="3" fontId="7" fillId="8" borderId="1" xfId="0" applyNumberFormat="1" applyFont="1" applyFill="1" applyBorder="1"/>
    <xf numFmtId="0" fontId="8" fillId="7" borderId="1" xfId="0" applyFont="1" applyFill="1" applyBorder="1" applyAlignment="1">
      <alignment horizontal="center" vertical="center" wrapText="1"/>
    </xf>
    <xf numFmtId="0" fontId="9" fillId="8" borderId="1" xfId="0" applyFont="1" applyFill="1" applyBorder="1" applyAlignment="1">
      <alignment horizontal="center" vertical="center" wrapText="1"/>
    </xf>
    <xf numFmtId="0" fontId="9" fillId="8" borderId="1" xfId="0" applyFont="1" applyFill="1" applyBorder="1" applyAlignment="1">
      <alignment horizontal="center" vertical="center"/>
    </xf>
    <xf numFmtId="0" fontId="8" fillId="8" borderId="1" xfId="0" applyFont="1" applyFill="1" applyBorder="1" applyAlignment="1">
      <alignment horizontal="center" vertical="center" wrapText="1"/>
    </xf>
    <xf numFmtId="0" fontId="3" fillId="3" borderId="6" xfId="0" applyFont="1" applyFill="1" applyBorder="1" applyAlignment="1">
      <alignment horizontal="center" vertical="center"/>
    </xf>
    <xf numFmtId="0" fontId="3" fillId="0" borderId="6" xfId="0" applyFont="1" applyFill="1" applyBorder="1" applyAlignment="1">
      <alignment vertical="center"/>
    </xf>
    <xf numFmtId="0" fontId="0" fillId="0" borderId="0" xfId="0" applyFill="1"/>
    <xf numFmtId="0" fontId="5" fillId="6" borderId="2" xfId="0" applyFont="1" applyFill="1" applyBorder="1" applyAlignment="1">
      <alignment horizontal="center" vertical="center"/>
    </xf>
    <xf numFmtId="0" fontId="5" fillId="6" borderId="5" xfId="0" applyFont="1" applyFill="1" applyBorder="1" applyAlignment="1">
      <alignment horizontal="center" vertical="center"/>
    </xf>
    <xf numFmtId="0" fontId="8" fillId="7" borderId="3" xfId="0" applyFont="1" applyFill="1" applyBorder="1" applyAlignment="1">
      <alignment horizontal="center" vertical="center" wrapText="1"/>
    </xf>
    <xf numFmtId="0" fontId="8" fillId="7" borderId="7" xfId="0" applyFont="1" applyFill="1" applyBorder="1" applyAlignment="1">
      <alignment horizontal="center" vertical="center" wrapText="1"/>
    </xf>
    <xf numFmtId="0" fontId="8" fillId="7" borderId="8" xfId="0" applyFont="1" applyFill="1" applyBorder="1" applyAlignment="1">
      <alignment horizontal="center" vertical="center" wrapText="1"/>
    </xf>
    <xf numFmtId="0" fontId="8" fillId="7" borderId="9" xfId="0" applyFont="1" applyFill="1" applyBorder="1" applyAlignment="1">
      <alignment horizontal="center" vertical="center" wrapText="1"/>
    </xf>
    <xf numFmtId="0" fontId="10" fillId="2" borderId="0" xfId="0" applyFont="1" applyFill="1" applyAlignment="1">
      <alignment horizontal="center" vertical="center"/>
    </xf>
    <xf numFmtId="0" fontId="11" fillId="2" borderId="0" xfId="0" applyFont="1" applyFill="1" applyAlignment="1">
      <alignment horizontal="center" vertical="center"/>
    </xf>
    <xf numFmtId="0" fontId="2" fillId="0" borderId="0" xfId="0" applyFont="1" applyAlignment="1">
      <alignment horizontal="center" vertical="center"/>
    </xf>
    <xf numFmtId="0" fontId="12"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7F0BB-144E-464F-88EA-B70E0DCA5CB9}">
  <dimension ref="A1:Z71"/>
  <sheetViews>
    <sheetView tabSelected="1" topLeftCell="A34" workbookViewId="0">
      <selection activeCell="H5" sqref="H5"/>
    </sheetView>
  </sheetViews>
  <sheetFormatPr defaultRowHeight="15" x14ac:dyDescent="0.25"/>
  <cols>
    <col min="1" max="1" width="12.5703125" bestFit="1" customWidth="1"/>
    <col min="2" max="2" width="10.140625" bestFit="1" customWidth="1"/>
    <col min="3" max="3" width="12.42578125" bestFit="1" customWidth="1"/>
    <col min="4" max="4" width="11.28515625" bestFit="1" customWidth="1"/>
    <col min="5" max="5" width="12.42578125" bestFit="1" customWidth="1"/>
    <col min="6" max="7" width="11.28515625" bestFit="1" customWidth="1"/>
    <col min="8" max="8" width="12.85546875" bestFit="1" customWidth="1"/>
    <col min="9" max="9" width="11.28515625" bestFit="1" customWidth="1"/>
    <col min="10" max="10" width="12.42578125" bestFit="1" customWidth="1"/>
    <col min="11" max="11" width="11.28515625" bestFit="1" customWidth="1"/>
    <col min="12" max="12" width="12.85546875" bestFit="1" customWidth="1"/>
    <col min="13" max="13" width="12.42578125" bestFit="1" customWidth="1"/>
    <col min="14" max="14" width="11.28515625" bestFit="1" customWidth="1"/>
    <col min="15" max="15" width="12.42578125" bestFit="1" customWidth="1"/>
    <col min="16" max="16" width="11.28515625" bestFit="1" customWidth="1"/>
    <col min="18" max="18" width="12.42578125" bestFit="1" customWidth="1"/>
    <col min="19" max="19" width="11.28515625" bestFit="1" customWidth="1"/>
    <col min="20" max="20" width="12.42578125" bestFit="1" customWidth="1"/>
    <col min="21" max="21" width="11.28515625" bestFit="1" customWidth="1"/>
    <col min="23" max="23" width="12.42578125" bestFit="1" customWidth="1"/>
    <col min="24" max="24" width="11.28515625" bestFit="1" customWidth="1"/>
    <col min="25" max="25" width="12.42578125" bestFit="1" customWidth="1"/>
    <col min="26" max="26" width="11.28515625" bestFit="1" customWidth="1"/>
  </cols>
  <sheetData>
    <row r="1" spans="1:16" x14ac:dyDescent="0.25">
      <c r="A1" s="1" t="s">
        <v>0</v>
      </c>
      <c r="B1" s="2">
        <v>2340000</v>
      </c>
      <c r="C1" s="3"/>
      <c r="D1" s="3"/>
      <c r="E1" s="3"/>
      <c r="F1" s="3"/>
      <c r="G1" s="3"/>
      <c r="H1" s="3"/>
      <c r="I1" s="3"/>
      <c r="J1" s="3"/>
      <c r="K1" s="3"/>
      <c r="L1" s="3"/>
      <c r="M1" s="3"/>
      <c r="N1" s="3"/>
      <c r="O1" s="3"/>
    </row>
    <row r="2" spans="1:16" x14ac:dyDescent="0.25">
      <c r="A2" s="1"/>
      <c r="B2" s="2"/>
      <c r="C2" s="26" t="s">
        <v>22</v>
      </c>
      <c r="D2" s="27"/>
      <c r="E2" s="27"/>
      <c r="F2" s="27"/>
      <c r="G2" s="27"/>
      <c r="H2" s="27"/>
      <c r="I2" s="27"/>
      <c r="J2" s="27"/>
      <c r="K2" s="27"/>
      <c r="L2" s="27"/>
      <c r="M2" s="27"/>
      <c r="N2" s="27"/>
      <c r="O2" s="27"/>
    </row>
    <row r="3" spans="1:16" x14ac:dyDescent="0.25">
      <c r="A3" s="1"/>
      <c r="B3" s="2"/>
      <c r="C3" s="27"/>
      <c r="D3" s="27"/>
      <c r="E3" s="27"/>
      <c r="F3" s="27"/>
      <c r="G3" s="27"/>
      <c r="H3" s="27"/>
      <c r="I3" s="27"/>
      <c r="J3" s="27"/>
      <c r="K3" s="27"/>
      <c r="L3" s="27"/>
      <c r="M3" s="27"/>
      <c r="N3" s="27"/>
      <c r="O3" s="27"/>
    </row>
    <row r="4" spans="1:16" ht="15.75" x14ac:dyDescent="0.25">
      <c r="A4" s="1"/>
      <c r="B4" s="2"/>
      <c r="C4" s="3"/>
      <c r="D4" s="29" t="s">
        <v>27</v>
      </c>
      <c r="E4" s="28"/>
      <c r="F4" s="28"/>
      <c r="G4" s="28"/>
      <c r="H4" s="28"/>
      <c r="I4" s="28"/>
      <c r="J4" s="28"/>
      <c r="K4" s="28"/>
      <c r="L4" s="28"/>
      <c r="M4" s="28"/>
      <c r="N4" s="28"/>
      <c r="O4" s="3"/>
    </row>
    <row r="6" spans="1:16" ht="32.25" customHeight="1" x14ac:dyDescent="0.25">
      <c r="B6" s="17" t="s">
        <v>23</v>
      </c>
      <c r="C6" s="17"/>
      <c r="D6" s="17"/>
      <c r="E6" s="17"/>
      <c r="F6" s="17"/>
      <c r="G6" s="17"/>
      <c r="H6" s="17"/>
      <c r="I6" s="17"/>
      <c r="J6" s="17"/>
      <c r="K6" s="17"/>
      <c r="L6" s="17"/>
      <c r="M6" s="17"/>
      <c r="N6" s="17"/>
      <c r="O6" s="17"/>
      <c r="P6" s="17"/>
    </row>
    <row r="7" spans="1:16" ht="21" customHeight="1" x14ac:dyDescent="0.25">
      <c r="B7" s="4" t="s">
        <v>6</v>
      </c>
      <c r="C7" s="7"/>
      <c r="D7" s="7"/>
      <c r="E7" s="7"/>
      <c r="F7" s="8"/>
      <c r="G7" s="4" t="s">
        <v>7</v>
      </c>
      <c r="H7" s="7"/>
      <c r="I7" s="7"/>
      <c r="J7" s="7"/>
      <c r="K7" s="8"/>
      <c r="L7" s="4" t="s">
        <v>8</v>
      </c>
      <c r="M7" s="7"/>
      <c r="N7" s="7"/>
      <c r="O7" s="7"/>
      <c r="P7" s="8"/>
    </row>
    <row r="8" spans="1:16" ht="19.5" customHeight="1" x14ac:dyDescent="0.25">
      <c r="B8" s="9" t="s">
        <v>1</v>
      </c>
      <c r="C8" s="9" t="s">
        <v>4</v>
      </c>
      <c r="D8" s="9"/>
      <c r="E8" s="9" t="s">
        <v>5</v>
      </c>
      <c r="F8" s="9"/>
      <c r="G8" s="9" t="s">
        <v>1</v>
      </c>
      <c r="H8" s="9" t="s">
        <v>4</v>
      </c>
      <c r="I8" s="9"/>
      <c r="J8" s="9" t="s">
        <v>5</v>
      </c>
      <c r="K8" s="9"/>
      <c r="L8" s="9" t="s">
        <v>1</v>
      </c>
      <c r="M8" s="9" t="s">
        <v>4</v>
      </c>
      <c r="N8" s="9"/>
      <c r="O8" s="9" t="s">
        <v>5</v>
      </c>
      <c r="P8" s="9"/>
    </row>
    <row r="9" spans="1:16" ht="21.75" customHeight="1" x14ac:dyDescent="0.25">
      <c r="B9" s="9"/>
      <c r="C9" s="10" t="s">
        <v>2</v>
      </c>
      <c r="D9" s="10" t="s">
        <v>3</v>
      </c>
      <c r="E9" s="10" t="s">
        <v>2</v>
      </c>
      <c r="F9" s="10" t="s">
        <v>3</v>
      </c>
      <c r="G9" s="9"/>
      <c r="H9" s="10" t="s">
        <v>2</v>
      </c>
      <c r="I9" s="10" t="s">
        <v>3</v>
      </c>
      <c r="J9" s="10" t="s">
        <v>2</v>
      </c>
      <c r="K9" s="10" t="s">
        <v>3</v>
      </c>
      <c r="L9" s="9"/>
      <c r="M9" s="10" t="s">
        <v>2</v>
      </c>
      <c r="N9" s="10" t="s">
        <v>3</v>
      </c>
      <c r="O9" s="10" t="s">
        <v>2</v>
      </c>
      <c r="P9" s="10" t="s">
        <v>3</v>
      </c>
    </row>
    <row r="10" spans="1:16" ht="15.75" x14ac:dyDescent="0.25">
      <c r="B10" s="6">
        <v>1</v>
      </c>
      <c r="C10" s="13">
        <v>4.4000000000000004</v>
      </c>
      <c r="D10" s="11">
        <f>C10*$B$1</f>
        <v>10296000</v>
      </c>
      <c r="E10" s="14">
        <v>5.75</v>
      </c>
      <c r="F10" s="12">
        <f>E10*$B$1</f>
        <v>13455000</v>
      </c>
      <c r="G10" s="6">
        <v>1</v>
      </c>
      <c r="H10" s="13">
        <v>4</v>
      </c>
      <c r="I10" s="11">
        <f>H10*$B$1</f>
        <v>9360000</v>
      </c>
      <c r="J10" s="16">
        <v>4.4000000000000004</v>
      </c>
      <c r="K10" s="12">
        <f>J10*$B$1</f>
        <v>10296000</v>
      </c>
      <c r="L10" s="6">
        <v>1</v>
      </c>
      <c r="M10" s="13">
        <v>2.34</v>
      </c>
      <c r="N10" s="11">
        <f>M10*$B$1</f>
        <v>5475600</v>
      </c>
      <c r="O10" s="16">
        <v>2.34</v>
      </c>
      <c r="P10" s="12">
        <f>O10*$B$1</f>
        <v>5475600</v>
      </c>
    </row>
    <row r="11" spans="1:16" ht="15.75" x14ac:dyDescent="0.25">
      <c r="B11" s="5">
        <v>2</v>
      </c>
      <c r="C11" s="13">
        <v>4.74</v>
      </c>
      <c r="D11" s="11">
        <f t="shared" ref="D11:D17" si="0">C11*$B$1</f>
        <v>11091600</v>
      </c>
      <c r="E11" s="15">
        <v>6.11</v>
      </c>
      <c r="F11" s="12">
        <f t="shared" ref="F11:F15" si="1">E11*$B$1</f>
        <v>14297400</v>
      </c>
      <c r="G11" s="5">
        <v>2</v>
      </c>
      <c r="H11" s="13">
        <v>4.34</v>
      </c>
      <c r="I11" s="11">
        <f t="shared" ref="I11:I17" si="2">H11*$B$1</f>
        <v>10155600</v>
      </c>
      <c r="J11" s="16">
        <v>4.74</v>
      </c>
      <c r="K11" s="12">
        <f t="shared" ref="K11:K17" si="3">J11*$B$1</f>
        <v>11091600</v>
      </c>
      <c r="L11" s="5">
        <v>2</v>
      </c>
      <c r="M11" s="13">
        <v>2.67</v>
      </c>
      <c r="N11" s="11">
        <f t="shared" ref="N11:N18" si="4">M11*$B$1</f>
        <v>6247800</v>
      </c>
      <c r="O11" s="16">
        <v>2.67</v>
      </c>
      <c r="P11" s="12">
        <f t="shared" ref="P11:P18" si="5">O11*$B$1</f>
        <v>6247800</v>
      </c>
    </row>
    <row r="12" spans="1:16" ht="15.75" x14ac:dyDescent="0.25">
      <c r="B12" s="6">
        <v>3</v>
      </c>
      <c r="C12" s="13">
        <v>5.08</v>
      </c>
      <c r="D12" s="11">
        <f t="shared" si="0"/>
        <v>11887200</v>
      </c>
      <c r="E12" s="15">
        <v>6.47</v>
      </c>
      <c r="F12" s="12">
        <f t="shared" si="1"/>
        <v>15139800</v>
      </c>
      <c r="G12" s="6">
        <v>3</v>
      </c>
      <c r="H12" s="13">
        <v>4.68</v>
      </c>
      <c r="I12" s="11">
        <f t="shared" si="2"/>
        <v>10951200</v>
      </c>
      <c r="J12" s="16">
        <v>5.08</v>
      </c>
      <c r="K12" s="12">
        <f t="shared" si="3"/>
        <v>11887200</v>
      </c>
      <c r="L12" s="6">
        <v>3</v>
      </c>
      <c r="M12" s="13">
        <v>3</v>
      </c>
      <c r="N12" s="11">
        <f t="shared" si="4"/>
        <v>7020000</v>
      </c>
      <c r="O12" s="16">
        <v>3</v>
      </c>
      <c r="P12" s="12">
        <f t="shared" si="5"/>
        <v>7020000</v>
      </c>
    </row>
    <row r="13" spans="1:16" ht="15.75" x14ac:dyDescent="0.25">
      <c r="B13" s="5">
        <v>4</v>
      </c>
      <c r="C13" s="13">
        <v>5.42</v>
      </c>
      <c r="D13" s="11">
        <f t="shared" si="0"/>
        <v>12682800</v>
      </c>
      <c r="E13" s="15">
        <v>6.83</v>
      </c>
      <c r="F13" s="12">
        <f t="shared" si="1"/>
        <v>15982200</v>
      </c>
      <c r="G13" s="5">
        <v>4</v>
      </c>
      <c r="H13" s="13">
        <v>5.0199999999999996</v>
      </c>
      <c r="I13" s="11">
        <f t="shared" si="2"/>
        <v>11746799.999999998</v>
      </c>
      <c r="J13" s="16">
        <v>5.42</v>
      </c>
      <c r="K13" s="12">
        <f t="shared" si="3"/>
        <v>12682800</v>
      </c>
      <c r="L13" s="5">
        <v>4</v>
      </c>
      <c r="M13" s="13">
        <v>3.33</v>
      </c>
      <c r="N13" s="11">
        <f t="shared" si="4"/>
        <v>7792200</v>
      </c>
      <c r="O13" s="16">
        <v>3.33</v>
      </c>
      <c r="P13" s="12">
        <f t="shared" si="5"/>
        <v>7792200</v>
      </c>
    </row>
    <row r="14" spans="1:16" ht="15.75" x14ac:dyDescent="0.25">
      <c r="B14" s="6">
        <v>5</v>
      </c>
      <c r="C14" s="13">
        <v>5.76</v>
      </c>
      <c r="D14" s="11">
        <f t="shared" si="0"/>
        <v>13478400</v>
      </c>
      <c r="E14" s="15">
        <v>7.19</v>
      </c>
      <c r="F14" s="12">
        <f t="shared" si="1"/>
        <v>16824600</v>
      </c>
      <c r="G14" s="6">
        <v>5</v>
      </c>
      <c r="H14" s="13">
        <v>5.36</v>
      </c>
      <c r="I14" s="11">
        <f t="shared" si="2"/>
        <v>12542400</v>
      </c>
      <c r="J14" s="16">
        <v>5.76</v>
      </c>
      <c r="K14" s="12">
        <f t="shared" si="3"/>
        <v>13478400</v>
      </c>
      <c r="L14" s="6">
        <v>5</v>
      </c>
      <c r="M14" s="13">
        <v>3.66</v>
      </c>
      <c r="N14" s="11">
        <f t="shared" si="4"/>
        <v>8564400</v>
      </c>
      <c r="O14" s="16">
        <v>3.66</v>
      </c>
      <c r="P14" s="12">
        <f t="shared" si="5"/>
        <v>8564400</v>
      </c>
    </row>
    <row r="15" spans="1:16" ht="15.75" x14ac:dyDescent="0.25">
      <c r="B15" s="5">
        <v>6</v>
      </c>
      <c r="C15" s="13">
        <v>6.1</v>
      </c>
      <c r="D15" s="11">
        <f t="shared" si="0"/>
        <v>14274000</v>
      </c>
      <c r="E15" s="15">
        <v>7.55</v>
      </c>
      <c r="F15" s="12">
        <f t="shared" si="1"/>
        <v>17667000</v>
      </c>
      <c r="G15" s="5">
        <v>6</v>
      </c>
      <c r="H15" s="13">
        <v>5.7</v>
      </c>
      <c r="I15" s="11">
        <f t="shared" si="2"/>
        <v>13338000</v>
      </c>
      <c r="J15" s="16">
        <v>6.1</v>
      </c>
      <c r="K15" s="12">
        <f t="shared" si="3"/>
        <v>14274000</v>
      </c>
      <c r="L15" s="5">
        <v>6</v>
      </c>
      <c r="M15" s="13">
        <v>3.99</v>
      </c>
      <c r="N15" s="11">
        <f t="shared" si="4"/>
        <v>9336600</v>
      </c>
      <c r="O15" s="16">
        <v>3.99</v>
      </c>
      <c r="P15" s="12">
        <f t="shared" si="5"/>
        <v>9336600</v>
      </c>
    </row>
    <row r="16" spans="1:16" ht="15.75" x14ac:dyDescent="0.25">
      <c r="B16" s="6">
        <v>7</v>
      </c>
      <c r="C16" s="13">
        <v>6.44</v>
      </c>
      <c r="D16" s="11">
        <f t="shared" si="0"/>
        <v>15069600</v>
      </c>
      <c r="G16" s="6">
        <v>7</v>
      </c>
      <c r="H16" s="13">
        <v>6.04</v>
      </c>
      <c r="I16" s="11">
        <f t="shared" si="2"/>
        <v>14133600</v>
      </c>
      <c r="J16" s="16">
        <v>6.44</v>
      </c>
      <c r="K16" s="12">
        <f t="shared" si="3"/>
        <v>15069600</v>
      </c>
      <c r="L16" s="6">
        <v>7</v>
      </c>
      <c r="M16" s="13">
        <v>4.32</v>
      </c>
      <c r="N16" s="11">
        <f t="shared" si="4"/>
        <v>10108800</v>
      </c>
      <c r="O16" s="16">
        <v>4.32</v>
      </c>
      <c r="P16" s="12">
        <f t="shared" si="5"/>
        <v>10108800</v>
      </c>
    </row>
    <row r="17" spans="2:22" ht="15.75" x14ac:dyDescent="0.25">
      <c r="B17" s="5">
        <v>8</v>
      </c>
      <c r="C17" s="13">
        <v>6.78</v>
      </c>
      <c r="D17" s="11">
        <f t="shared" si="0"/>
        <v>15865200</v>
      </c>
      <c r="G17" s="5">
        <v>8</v>
      </c>
      <c r="H17" s="13">
        <v>6.38</v>
      </c>
      <c r="I17" s="11">
        <f t="shared" si="2"/>
        <v>14929200</v>
      </c>
      <c r="J17" s="16">
        <v>6.78</v>
      </c>
      <c r="K17" s="12">
        <f t="shared" si="3"/>
        <v>15865200</v>
      </c>
      <c r="L17" s="5">
        <v>8</v>
      </c>
      <c r="M17" s="13">
        <v>4.6500000000000004</v>
      </c>
      <c r="N17" s="11">
        <f t="shared" si="4"/>
        <v>10881000</v>
      </c>
      <c r="O17" s="16">
        <v>4.6500000000000004</v>
      </c>
      <c r="P17" s="12">
        <f t="shared" si="5"/>
        <v>10881000</v>
      </c>
    </row>
    <row r="18" spans="2:22" ht="15.75" x14ac:dyDescent="0.25">
      <c r="L18" s="6">
        <v>9</v>
      </c>
      <c r="M18" s="13">
        <v>4.9800000000000004</v>
      </c>
      <c r="N18" s="11">
        <f t="shared" si="4"/>
        <v>11653200.000000002</v>
      </c>
      <c r="O18" s="16">
        <v>4.9800000000000004</v>
      </c>
      <c r="P18" s="12">
        <f t="shared" si="5"/>
        <v>11653200.000000002</v>
      </c>
    </row>
    <row r="22" spans="2:22" ht="30.75" customHeight="1" x14ac:dyDescent="0.25">
      <c r="B22" s="17" t="s">
        <v>24</v>
      </c>
      <c r="C22" s="17"/>
      <c r="D22" s="17"/>
      <c r="E22" s="17"/>
      <c r="F22" s="17"/>
      <c r="G22" s="17"/>
      <c r="H22" s="17"/>
      <c r="I22" s="17"/>
      <c r="J22" s="17"/>
      <c r="K22" s="17"/>
      <c r="L22" s="17"/>
      <c r="M22" s="17"/>
      <c r="N22" s="17"/>
      <c r="O22" s="17"/>
      <c r="P22" s="17"/>
      <c r="Q22" s="18"/>
      <c r="R22" s="18"/>
      <c r="S22" s="18"/>
      <c r="T22" s="18"/>
      <c r="U22" s="18"/>
      <c r="V22" s="19"/>
    </row>
    <row r="23" spans="2:22" ht="24" customHeight="1" x14ac:dyDescent="0.25">
      <c r="B23" s="4" t="s">
        <v>9</v>
      </c>
      <c r="C23" s="7"/>
      <c r="D23" s="7"/>
      <c r="E23" s="7"/>
      <c r="F23" s="8"/>
      <c r="G23" s="4" t="s">
        <v>10</v>
      </c>
      <c r="H23" s="7"/>
      <c r="I23" s="7"/>
      <c r="J23" s="7"/>
      <c r="K23" s="8"/>
      <c r="L23" s="4" t="s">
        <v>11</v>
      </c>
      <c r="M23" s="7"/>
      <c r="N23" s="7"/>
      <c r="O23" s="7"/>
      <c r="P23" s="8"/>
    </row>
    <row r="24" spans="2:22" ht="21.75" customHeight="1" x14ac:dyDescent="0.25">
      <c r="B24" s="9" t="s">
        <v>1</v>
      </c>
      <c r="C24" s="9" t="s">
        <v>4</v>
      </c>
      <c r="D24" s="9"/>
      <c r="E24" s="9" t="s">
        <v>5</v>
      </c>
      <c r="F24" s="9"/>
      <c r="G24" s="9" t="s">
        <v>1</v>
      </c>
      <c r="H24" s="9" t="s">
        <v>4</v>
      </c>
      <c r="I24" s="9"/>
      <c r="J24" s="9" t="s">
        <v>5</v>
      </c>
      <c r="K24" s="9"/>
      <c r="L24" s="9" t="s">
        <v>1</v>
      </c>
      <c r="M24" s="9" t="s">
        <v>4</v>
      </c>
      <c r="N24" s="9"/>
      <c r="O24" s="9" t="s">
        <v>5</v>
      </c>
      <c r="P24" s="9"/>
    </row>
    <row r="25" spans="2:22" ht="20.25" customHeight="1" x14ac:dyDescent="0.25">
      <c r="B25" s="9"/>
      <c r="C25" s="10" t="s">
        <v>2</v>
      </c>
      <c r="D25" s="10" t="s">
        <v>3</v>
      </c>
      <c r="E25" s="10" t="s">
        <v>2</v>
      </c>
      <c r="F25" s="10" t="s">
        <v>3</v>
      </c>
      <c r="G25" s="9"/>
      <c r="H25" s="10" t="s">
        <v>2</v>
      </c>
      <c r="I25" s="10" t="s">
        <v>3</v>
      </c>
      <c r="J25" s="10" t="s">
        <v>2</v>
      </c>
      <c r="K25" s="10" t="s">
        <v>3</v>
      </c>
      <c r="L25" s="9"/>
      <c r="M25" s="10" t="s">
        <v>2</v>
      </c>
      <c r="N25" s="10" t="s">
        <v>3</v>
      </c>
      <c r="O25" s="10" t="s">
        <v>2</v>
      </c>
      <c r="P25" s="10" t="s">
        <v>3</v>
      </c>
    </row>
    <row r="26" spans="2:22" ht="15.75" x14ac:dyDescent="0.25">
      <c r="B26" s="6">
        <v>1</v>
      </c>
      <c r="C26" s="13">
        <v>4.4000000000000004</v>
      </c>
      <c r="D26" s="11">
        <f>C26*$B$1</f>
        <v>10296000</v>
      </c>
      <c r="E26" s="14">
        <v>5.75</v>
      </c>
      <c r="F26" s="12">
        <f>E26*$B$1</f>
        <v>13455000</v>
      </c>
      <c r="G26" s="6">
        <v>1</v>
      </c>
      <c r="H26" s="13">
        <v>4</v>
      </c>
      <c r="I26" s="11">
        <f>H26*$B$1</f>
        <v>9360000</v>
      </c>
      <c r="J26" s="16">
        <f>H26</f>
        <v>4</v>
      </c>
      <c r="K26" s="12">
        <f>J26*$B$1</f>
        <v>9360000</v>
      </c>
      <c r="L26" s="6">
        <v>1</v>
      </c>
      <c r="M26" s="13">
        <v>2.34</v>
      </c>
      <c r="N26" s="11">
        <f>M26*$B$1</f>
        <v>5475600</v>
      </c>
      <c r="O26" s="16">
        <v>2.34</v>
      </c>
      <c r="P26" s="12">
        <f>O26*$B$1</f>
        <v>5475600</v>
      </c>
    </row>
    <row r="27" spans="2:22" ht="15.75" x14ac:dyDescent="0.25">
      <c r="B27" s="5">
        <v>2</v>
      </c>
      <c r="C27" s="13">
        <v>4.74</v>
      </c>
      <c r="D27" s="11">
        <f t="shared" ref="D27:D33" si="6">C27*$B$1</f>
        <v>11091600</v>
      </c>
      <c r="E27" s="15">
        <v>6.11</v>
      </c>
      <c r="F27" s="12">
        <f t="shared" ref="F27:F31" si="7">E27*$B$1</f>
        <v>14297400</v>
      </c>
      <c r="G27" s="5">
        <v>2</v>
      </c>
      <c r="H27" s="13">
        <v>4.34</v>
      </c>
      <c r="I27" s="11">
        <f t="shared" ref="I27:I33" si="8">H27*$B$1</f>
        <v>10155600</v>
      </c>
      <c r="J27" s="16">
        <f t="shared" ref="J27:J33" si="9">H27</f>
        <v>4.34</v>
      </c>
      <c r="K27" s="12">
        <f t="shared" ref="K27:K33" si="10">J27*$B$1</f>
        <v>10155600</v>
      </c>
      <c r="L27" s="5">
        <v>2</v>
      </c>
      <c r="M27" s="13">
        <v>2.67</v>
      </c>
      <c r="N27" s="11">
        <f t="shared" ref="N27:N34" si="11">M27*$B$1</f>
        <v>6247800</v>
      </c>
      <c r="O27" s="16">
        <v>2.67</v>
      </c>
      <c r="P27" s="12">
        <f t="shared" ref="P27:P34" si="12">O27*$B$1</f>
        <v>6247800</v>
      </c>
    </row>
    <row r="28" spans="2:22" ht="15.75" x14ac:dyDescent="0.25">
      <c r="B28" s="6">
        <v>3</v>
      </c>
      <c r="C28" s="13">
        <v>5.08</v>
      </c>
      <c r="D28" s="11">
        <f t="shared" si="6"/>
        <v>11887200</v>
      </c>
      <c r="E28" s="15">
        <v>6.47</v>
      </c>
      <c r="F28" s="12">
        <f t="shared" si="7"/>
        <v>15139800</v>
      </c>
      <c r="G28" s="6">
        <v>3</v>
      </c>
      <c r="H28" s="13">
        <v>4.68</v>
      </c>
      <c r="I28" s="11">
        <f t="shared" si="8"/>
        <v>10951200</v>
      </c>
      <c r="J28" s="16">
        <f t="shared" si="9"/>
        <v>4.68</v>
      </c>
      <c r="K28" s="12">
        <f t="shared" si="10"/>
        <v>10951200</v>
      </c>
      <c r="L28" s="6">
        <v>3</v>
      </c>
      <c r="M28" s="13">
        <v>3</v>
      </c>
      <c r="N28" s="11">
        <f t="shared" si="11"/>
        <v>7020000</v>
      </c>
      <c r="O28" s="16">
        <v>3</v>
      </c>
      <c r="P28" s="12">
        <f t="shared" si="12"/>
        <v>7020000</v>
      </c>
    </row>
    <row r="29" spans="2:22" ht="15.75" x14ac:dyDescent="0.25">
      <c r="B29" s="5">
        <v>4</v>
      </c>
      <c r="C29" s="13">
        <v>5.42</v>
      </c>
      <c r="D29" s="11">
        <f t="shared" si="6"/>
        <v>12682800</v>
      </c>
      <c r="E29" s="15">
        <v>6.83</v>
      </c>
      <c r="F29" s="12">
        <f t="shared" si="7"/>
        <v>15982200</v>
      </c>
      <c r="G29" s="5">
        <v>4</v>
      </c>
      <c r="H29" s="13">
        <v>5.0199999999999996</v>
      </c>
      <c r="I29" s="11">
        <f t="shared" si="8"/>
        <v>11746799.999999998</v>
      </c>
      <c r="J29" s="16">
        <f t="shared" si="9"/>
        <v>5.0199999999999996</v>
      </c>
      <c r="K29" s="12">
        <f t="shared" si="10"/>
        <v>11746799.999999998</v>
      </c>
      <c r="L29" s="5">
        <v>4</v>
      </c>
      <c r="M29" s="13">
        <v>3.33</v>
      </c>
      <c r="N29" s="11">
        <f t="shared" si="11"/>
        <v>7792200</v>
      </c>
      <c r="O29" s="16">
        <v>3.33</v>
      </c>
      <c r="P29" s="12">
        <f t="shared" si="12"/>
        <v>7792200</v>
      </c>
    </row>
    <row r="30" spans="2:22" ht="15.75" x14ac:dyDescent="0.25">
      <c r="B30" s="6">
        <v>5</v>
      </c>
      <c r="C30" s="13">
        <v>5.76</v>
      </c>
      <c r="D30" s="11">
        <f t="shared" si="6"/>
        <v>13478400</v>
      </c>
      <c r="E30" s="15">
        <v>7.19</v>
      </c>
      <c r="F30" s="12">
        <f t="shared" si="7"/>
        <v>16824600</v>
      </c>
      <c r="G30" s="6">
        <v>5</v>
      </c>
      <c r="H30" s="13">
        <v>5.36</v>
      </c>
      <c r="I30" s="11">
        <f t="shared" si="8"/>
        <v>12542400</v>
      </c>
      <c r="J30" s="16">
        <f>H30</f>
        <v>5.36</v>
      </c>
      <c r="K30" s="12">
        <f t="shared" si="10"/>
        <v>12542400</v>
      </c>
      <c r="L30" s="6">
        <v>5</v>
      </c>
      <c r="M30" s="13">
        <v>3.66</v>
      </c>
      <c r="N30" s="11">
        <f t="shared" si="11"/>
        <v>8564400</v>
      </c>
      <c r="O30" s="16">
        <v>3.66</v>
      </c>
      <c r="P30" s="12">
        <f t="shared" si="12"/>
        <v>8564400</v>
      </c>
    </row>
    <row r="31" spans="2:22" ht="15.75" x14ac:dyDescent="0.25">
      <c r="B31" s="5">
        <v>6</v>
      </c>
      <c r="C31" s="13">
        <v>6.1</v>
      </c>
      <c r="D31" s="11">
        <f t="shared" si="6"/>
        <v>14274000</v>
      </c>
      <c r="E31" s="15">
        <v>7.55</v>
      </c>
      <c r="F31" s="12">
        <f t="shared" si="7"/>
        <v>17667000</v>
      </c>
      <c r="G31" s="5">
        <v>6</v>
      </c>
      <c r="H31" s="13">
        <v>5.7</v>
      </c>
      <c r="I31" s="11">
        <f t="shared" si="8"/>
        <v>13338000</v>
      </c>
      <c r="J31" s="16">
        <f t="shared" si="9"/>
        <v>5.7</v>
      </c>
      <c r="K31" s="12">
        <f t="shared" si="10"/>
        <v>13338000</v>
      </c>
      <c r="L31" s="5">
        <v>6</v>
      </c>
      <c r="M31" s="13">
        <v>3.99</v>
      </c>
      <c r="N31" s="11">
        <f t="shared" si="11"/>
        <v>9336600</v>
      </c>
      <c r="O31" s="16">
        <v>3.99</v>
      </c>
      <c r="P31" s="12">
        <f t="shared" si="12"/>
        <v>9336600</v>
      </c>
    </row>
    <row r="32" spans="2:22" ht="15.75" x14ac:dyDescent="0.25">
      <c r="B32" s="6">
        <v>7</v>
      </c>
      <c r="C32" s="13">
        <v>6.44</v>
      </c>
      <c r="D32" s="11">
        <f t="shared" si="6"/>
        <v>15069600</v>
      </c>
      <c r="G32" s="6">
        <v>7</v>
      </c>
      <c r="H32" s="13">
        <v>6.04</v>
      </c>
      <c r="I32" s="11">
        <f t="shared" si="8"/>
        <v>14133600</v>
      </c>
      <c r="J32" s="16">
        <f t="shared" si="9"/>
        <v>6.04</v>
      </c>
      <c r="K32" s="12">
        <f t="shared" si="10"/>
        <v>14133600</v>
      </c>
      <c r="L32" s="6">
        <v>7</v>
      </c>
      <c r="M32" s="13">
        <v>4.32</v>
      </c>
      <c r="N32" s="11">
        <f t="shared" si="11"/>
        <v>10108800</v>
      </c>
      <c r="O32" s="16">
        <v>4.32</v>
      </c>
      <c r="P32" s="12">
        <f t="shared" si="12"/>
        <v>10108800</v>
      </c>
    </row>
    <row r="33" spans="2:26" ht="15.75" x14ac:dyDescent="0.25">
      <c r="B33" s="5">
        <v>8</v>
      </c>
      <c r="C33" s="13">
        <v>6.78</v>
      </c>
      <c r="D33" s="11">
        <f t="shared" si="6"/>
        <v>15865200</v>
      </c>
      <c r="G33" s="5">
        <v>8</v>
      </c>
      <c r="H33" s="13">
        <v>6.38</v>
      </c>
      <c r="I33" s="11">
        <f t="shared" si="8"/>
        <v>14929200</v>
      </c>
      <c r="J33" s="16">
        <f t="shared" si="9"/>
        <v>6.38</v>
      </c>
      <c r="K33" s="12">
        <f t="shared" si="10"/>
        <v>14929200</v>
      </c>
      <c r="L33" s="5">
        <v>8</v>
      </c>
      <c r="M33" s="13">
        <v>4.6500000000000004</v>
      </c>
      <c r="N33" s="11">
        <f t="shared" si="11"/>
        <v>10881000</v>
      </c>
      <c r="O33" s="16">
        <v>4.6500000000000004</v>
      </c>
      <c r="P33" s="12">
        <f t="shared" si="12"/>
        <v>10881000</v>
      </c>
    </row>
    <row r="34" spans="2:26" ht="15.75" x14ac:dyDescent="0.25">
      <c r="L34" s="6">
        <v>9</v>
      </c>
      <c r="M34" s="13">
        <v>4.9800000000000004</v>
      </c>
      <c r="N34" s="11">
        <f t="shared" si="11"/>
        <v>11653200.000000002</v>
      </c>
      <c r="O34" s="16">
        <v>4.9800000000000004</v>
      </c>
      <c r="P34" s="12">
        <f t="shared" si="12"/>
        <v>11653200.000000002</v>
      </c>
    </row>
    <row r="38" spans="2:26" ht="34.5" customHeight="1" x14ac:dyDescent="0.25">
      <c r="B38" s="17" t="s">
        <v>25</v>
      </c>
      <c r="C38" s="17"/>
      <c r="D38" s="17"/>
      <c r="E38" s="17"/>
      <c r="F38" s="17"/>
      <c r="G38" s="17"/>
      <c r="H38" s="17"/>
      <c r="I38" s="17"/>
      <c r="J38" s="17"/>
      <c r="K38" s="17"/>
      <c r="L38" s="17"/>
      <c r="M38" s="17"/>
      <c r="N38" s="17"/>
      <c r="O38" s="17"/>
      <c r="P38" s="17"/>
      <c r="Q38" s="17"/>
      <c r="R38" s="17"/>
      <c r="S38" s="17"/>
      <c r="T38" s="17"/>
      <c r="U38" s="17"/>
      <c r="V38" s="18"/>
      <c r="W38" s="18"/>
      <c r="X38" s="18"/>
      <c r="Y38" s="18"/>
      <c r="Z38" s="18"/>
    </row>
    <row r="39" spans="2:26" ht="33" customHeight="1" x14ac:dyDescent="0.25">
      <c r="B39" s="4" t="s">
        <v>12</v>
      </c>
      <c r="C39" s="7"/>
      <c r="D39" s="7"/>
      <c r="E39" s="7"/>
      <c r="F39" s="8"/>
      <c r="G39" s="4" t="s">
        <v>13</v>
      </c>
      <c r="H39" s="7"/>
      <c r="I39" s="7"/>
      <c r="J39" s="7"/>
      <c r="K39" s="8"/>
      <c r="L39" s="4" t="s">
        <v>14</v>
      </c>
      <c r="M39" s="7"/>
      <c r="N39" s="7"/>
      <c r="O39" s="7"/>
      <c r="P39" s="8"/>
      <c r="Q39" s="4" t="s">
        <v>15</v>
      </c>
      <c r="R39" s="7"/>
      <c r="S39" s="7"/>
      <c r="T39" s="7"/>
      <c r="U39" s="8"/>
    </row>
    <row r="40" spans="2:26" ht="23.25" customHeight="1" x14ac:dyDescent="0.25">
      <c r="B40" s="9" t="s">
        <v>1</v>
      </c>
      <c r="C40" s="9" t="s">
        <v>4</v>
      </c>
      <c r="D40" s="9"/>
      <c r="E40" s="9" t="s">
        <v>5</v>
      </c>
      <c r="F40" s="9"/>
      <c r="G40" s="9" t="s">
        <v>1</v>
      </c>
      <c r="H40" s="9" t="s">
        <v>4</v>
      </c>
      <c r="I40" s="9"/>
      <c r="J40" s="9" t="s">
        <v>5</v>
      </c>
      <c r="K40" s="9"/>
      <c r="L40" s="9" t="s">
        <v>1</v>
      </c>
      <c r="M40" s="9" t="s">
        <v>4</v>
      </c>
      <c r="N40" s="9"/>
      <c r="O40" s="9" t="s">
        <v>5</v>
      </c>
      <c r="P40" s="9"/>
      <c r="Q40" s="9" t="s">
        <v>1</v>
      </c>
      <c r="R40" s="20" t="s">
        <v>4</v>
      </c>
      <c r="S40" s="21"/>
      <c r="T40" s="20" t="s">
        <v>5</v>
      </c>
      <c r="U40" s="21"/>
    </row>
    <row r="41" spans="2:26" ht="24.75" customHeight="1" x14ac:dyDescent="0.25">
      <c r="B41" s="9"/>
      <c r="C41" s="10" t="s">
        <v>2</v>
      </c>
      <c r="D41" s="10" t="s">
        <v>3</v>
      </c>
      <c r="E41" s="10" t="s">
        <v>2</v>
      </c>
      <c r="F41" s="10" t="s">
        <v>3</v>
      </c>
      <c r="G41" s="9"/>
      <c r="H41" s="10" t="s">
        <v>2</v>
      </c>
      <c r="I41" s="10" t="s">
        <v>3</v>
      </c>
      <c r="J41" s="10" t="s">
        <v>2</v>
      </c>
      <c r="K41" s="10" t="s">
        <v>3</v>
      </c>
      <c r="L41" s="9"/>
      <c r="M41" s="10" t="s">
        <v>2</v>
      </c>
      <c r="N41" s="10" t="s">
        <v>3</v>
      </c>
      <c r="O41" s="10" t="s">
        <v>2</v>
      </c>
      <c r="P41" s="10" t="s">
        <v>3</v>
      </c>
      <c r="Q41" s="9"/>
      <c r="R41" s="10" t="s">
        <v>2</v>
      </c>
      <c r="S41" s="10" t="s">
        <v>3</v>
      </c>
      <c r="T41" s="10" t="s">
        <v>2</v>
      </c>
      <c r="U41" s="10" t="s">
        <v>3</v>
      </c>
    </row>
    <row r="42" spans="2:26" ht="15.75" customHeight="1" x14ac:dyDescent="0.25">
      <c r="B42" s="6">
        <v>1</v>
      </c>
      <c r="C42" s="13">
        <v>4.4000000000000004</v>
      </c>
      <c r="D42" s="11">
        <f>C42*$B$1</f>
        <v>10296000</v>
      </c>
      <c r="E42" s="14">
        <v>5.75</v>
      </c>
      <c r="F42" s="12">
        <f>E42*$B$1</f>
        <v>13455000</v>
      </c>
      <c r="G42" s="6">
        <v>1</v>
      </c>
      <c r="H42" s="13">
        <v>4</v>
      </c>
      <c r="I42" s="11">
        <f>H42*$B$1</f>
        <v>9360000</v>
      </c>
      <c r="J42" s="16">
        <f>H42</f>
        <v>4</v>
      </c>
      <c r="K42" s="12">
        <f>J42*$B$1</f>
        <v>9360000</v>
      </c>
      <c r="L42" s="6">
        <v>1</v>
      </c>
      <c r="M42" s="13">
        <v>2.34</v>
      </c>
      <c r="N42" s="11">
        <f>M42*$B$1</f>
        <v>5475600</v>
      </c>
      <c r="O42" s="16">
        <v>2.34</v>
      </c>
      <c r="P42" s="12">
        <f>O42*$B$1</f>
        <v>5475600</v>
      </c>
      <c r="Q42" s="6">
        <v>1</v>
      </c>
      <c r="R42" s="22" t="s">
        <v>16</v>
      </c>
      <c r="S42" s="23"/>
      <c r="T42" s="16">
        <v>1.86</v>
      </c>
      <c r="U42" s="12">
        <f>T42*$B$1</f>
        <v>4352400</v>
      </c>
    </row>
    <row r="43" spans="2:26" ht="15.75" x14ac:dyDescent="0.25">
      <c r="B43" s="5">
        <v>2</v>
      </c>
      <c r="C43" s="13">
        <v>4.74</v>
      </c>
      <c r="D43" s="11">
        <f t="shared" ref="D43:D49" si="13">C43*$B$1</f>
        <v>11091600</v>
      </c>
      <c r="E43" s="15">
        <v>6.11</v>
      </c>
      <c r="F43" s="12">
        <f t="shared" ref="F43:F47" si="14">E43*$B$1</f>
        <v>14297400</v>
      </c>
      <c r="G43" s="5">
        <v>2</v>
      </c>
      <c r="H43" s="13">
        <v>4.34</v>
      </c>
      <c r="I43" s="11">
        <f t="shared" ref="I43:I49" si="15">H43*$B$1</f>
        <v>10155600</v>
      </c>
      <c r="J43" s="16">
        <f t="shared" ref="J43:J49" si="16">H43</f>
        <v>4.34</v>
      </c>
      <c r="K43" s="12">
        <f t="shared" ref="K43:K49" si="17">J43*$B$1</f>
        <v>10155600</v>
      </c>
      <c r="L43" s="5">
        <v>2</v>
      </c>
      <c r="M43" s="13">
        <v>2.67</v>
      </c>
      <c r="N43" s="11">
        <f t="shared" ref="N43:N50" si="18">M43*$B$1</f>
        <v>6247800</v>
      </c>
      <c r="O43" s="16">
        <v>2.67</v>
      </c>
      <c r="P43" s="12">
        <f t="shared" ref="P43:P50" si="19">O43*$B$1</f>
        <v>6247800</v>
      </c>
      <c r="Q43" s="5">
        <v>2</v>
      </c>
      <c r="R43" s="24"/>
      <c r="S43" s="25"/>
      <c r="T43" s="16">
        <v>2.06</v>
      </c>
      <c r="U43" s="12">
        <f t="shared" ref="U43:U53" si="20">T43*$B$1</f>
        <v>4820400</v>
      </c>
    </row>
    <row r="44" spans="2:26" ht="15.75" x14ac:dyDescent="0.25">
      <c r="B44" s="6">
        <v>3</v>
      </c>
      <c r="C44" s="13">
        <v>5.08</v>
      </c>
      <c r="D44" s="11">
        <f t="shared" si="13"/>
        <v>11887200</v>
      </c>
      <c r="E44" s="15">
        <v>6.47</v>
      </c>
      <c r="F44" s="12">
        <f t="shared" si="14"/>
        <v>15139800</v>
      </c>
      <c r="G44" s="6">
        <v>3</v>
      </c>
      <c r="H44" s="13">
        <v>4.68</v>
      </c>
      <c r="I44" s="11">
        <f t="shared" si="15"/>
        <v>10951200</v>
      </c>
      <c r="J44" s="16">
        <f t="shared" si="16"/>
        <v>4.68</v>
      </c>
      <c r="K44" s="12">
        <f t="shared" si="17"/>
        <v>10951200</v>
      </c>
      <c r="L44" s="6">
        <v>3</v>
      </c>
      <c r="M44" s="13">
        <v>3</v>
      </c>
      <c r="N44" s="11">
        <f t="shared" si="18"/>
        <v>7020000</v>
      </c>
      <c r="O44" s="16">
        <v>3</v>
      </c>
      <c r="P44" s="12">
        <f t="shared" si="19"/>
        <v>7020000</v>
      </c>
      <c r="Q44" s="6">
        <v>3</v>
      </c>
      <c r="R44" s="24"/>
      <c r="S44" s="25"/>
      <c r="T44" s="16">
        <v>2.2599999999999998</v>
      </c>
      <c r="U44" s="12">
        <f t="shared" si="20"/>
        <v>5288399.9999999991</v>
      </c>
    </row>
    <row r="45" spans="2:26" ht="15.75" x14ac:dyDescent="0.25">
      <c r="B45" s="5">
        <v>4</v>
      </c>
      <c r="C45" s="13">
        <v>5.42</v>
      </c>
      <c r="D45" s="11">
        <f t="shared" si="13"/>
        <v>12682800</v>
      </c>
      <c r="E45" s="15">
        <v>6.83</v>
      </c>
      <c r="F45" s="12">
        <f t="shared" si="14"/>
        <v>15982200</v>
      </c>
      <c r="G45" s="5">
        <v>4</v>
      </c>
      <c r="H45" s="13">
        <v>5.0199999999999996</v>
      </c>
      <c r="I45" s="11">
        <f t="shared" si="15"/>
        <v>11746799.999999998</v>
      </c>
      <c r="J45" s="16">
        <f t="shared" si="16"/>
        <v>5.0199999999999996</v>
      </c>
      <c r="K45" s="12">
        <f t="shared" si="17"/>
        <v>11746799.999999998</v>
      </c>
      <c r="L45" s="5">
        <v>4</v>
      </c>
      <c r="M45" s="13">
        <v>3.33</v>
      </c>
      <c r="N45" s="11">
        <f t="shared" si="18"/>
        <v>7792200</v>
      </c>
      <c r="O45" s="16">
        <v>3.33</v>
      </c>
      <c r="P45" s="12">
        <f t="shared" si="19"/>
        <v>7792200</v>
      </c>
      <c r="Q45" s="5">
        <v>4</v>
      </c>
      <c r="R45" s="24"/>
      <c r="S45" s="25"/>
      <c r="T45" s="16">
        <v>2.46</v>
      </c>
      <c r="U45" s="12">
        <f t="shared" si="20"/>
        <v>5756400</v>
      </c>
    </row>
    <row r="46" spans="2:26" ht="15.75" x14ac:dyDescent="0.25">
      <c r="B46" s="6">
        <v>5</v>
      </c>
      <c r="C46" s="13">
        <v>5.76</v>
      </c>
      <c r="D46" s="11">
        <f t="shared" si="13"/>
        <v>13478400</v>
      </c>
      <c r="E46" s="15">
        <v>7.19</v>
      </c>
      <c r="F46" s="12">
        <f t="shared" si="14"/>
        <v>16824600</v>
      </c>
      <c r="G46" s="6">
        <v>5</v>
      </c>
      <c r="H46" s="13">
        <v>5.36</v>
      </c>
      <c r="I46" s="11">
        <f t="shared" si="15"/>
        <v>12542400</v>
      </c>
      <c r="J46" s="16">
        <f>H46</f>
        <v>5.36</v>
      </c>
      <c r="K46" s="12">
        <f t="shared" si="17"/>
        <v>12542400</v>
      </c>
      <c r="L46" s="6">
        <v>5</v>
      </c>
      <c r="M46" s="13">
        <v>3.66</v>
      </c>
      <c r="N46" s="11">
        <f t="shared" si="18"/>
        <v>8564400</v>
      </c>
      <c r="O46" s="16">
        <v>3.66</v>
      </c>
      <c r="P46" s="12">
        <f t="shared" si="19"/>
        <v>8564400</v>
      </c>
      <c r="Q46" s="6">
        <v>5</v>
      </c>
      <c r="R46" s="24"/>
      <c r="S46" s="25"/>
      <c r="T46" s="16">
        <v>2.66</v>
      </c>
      <c r="U46" s="12">
        <f t="shared" si="20"/>
        <v>6224400</v>
      </c>
    </row>
    <row r="47" spans="2:26" ht="15.75" x14ac:dyDescent="0.25">
      <c r="B47" s="5">
        <v>6</v>
      </c>
      <c r="C47" s="13">
        <v>6.1</v>
      </c>
      <c r="D47" s="11">
        <f t="shared" si="13"/>
        <v>14274000</v>
      </c>
      <c r="E47" s="15">
        <v>7.55</v>
      </c>
      <c r="F47" s="12">
        <f t="shared" si="14"/>
        <v>17667000</v>
      </c>
      <c r="G47" s="5">
        <v>6</v>
      </c>
      <c r="H47" s="13">
        <v>5.7</v>
      </c>
      <c r="I47" s="11">
        <f t="shared" si="15"/>
        <v>13338000</v>
      </c>
      <c r="J47" s="16">
        <f t="shared" ref="J47:J50" si="21">H47</f>
        <v>5.7</v>
      </c>
      <c r="K47" s="12">
        <f t="shared" si="17"/>
        <v>13338000</v>
      </c>
      <c r="L47" s="5">
        <v>6</v>
      </c>
      <c r="M47" s="13">
        <v>3.99</v>
      </c>
      <c r="N47" s="11">
        <f t="shared" si="18"/>
        <v>9336600</v>
      </c>
      <c r="O47" s="16">
        <v>3.99</v>
      </c>
      <c r="P47" s="12">
        <f t="shared" si="19"/>
        <v>9336600</v>
      </c>
      <c r="Q47" s="5">
        <v>6</v>
      </c>
      <c r="R47" s="24"/>
      <c r="S47" s="25"/>
      <c r="T47" s="16">
        <v>2.86</v>
      </c>
      <c r="U47" s="12">
        <f t="shared" si="20"/>
        <v>6692400</v>
      </c>
    </row>
    <row r="48" spans="2:26" ht="15.75" x14ac:dyDescent="0.25">
      <c r="B48" s="6">
        <v>7</v>
      </c>
      <c r="C48" s="13">
        <v>6.44</v>
      </c>
      <c r="D48" s="11">
        <f t="shared" si="13"/>
        <v>15069600</v>
      </c>
      <c r="G48" s="6">
        <v>7</v>
      </c>
      <c r="H48" s="13">
        <v>6.04</v>
      </c>
      <c r="I48" s="11">
        <f t="shared" si="15"/>
        <v>14133600</v>
      </c>
      <c r="J48" s="16">
        <f t="shared" si="21"/>
        <v>6.04</v>
      </c>
      <c r="K48" s="12">
        <f t="shared" si="17"/>
        <v>14133600</v>
      </c>
      <c r="L48" s="6">
        <v>7</v>
      </c>
      <c r="M48" s="13">
        <v>4.32</v>
      </c>
      <c r="N48" s="11">
        <f t="shared" si="18"/>
        <v>10108800</v>
      </c>
      <c r="O48" s="16">
        <v>4.32</v>
      </c>
      <c r="P48" s="12">
        <f t="shared" si="19"/>
        <v>10108800</v>
      </c>
      <c r="Q48" s="6">
        <v>7</v>
      </c>
      <c r="R48" s="24"/>
      <c r="S48" s="25"/>
      <c r="T48" s="16">
        <v>3.06</v>
      </c>
      <c r="U48" s="12">
        <f t="shared" si="20"/>
        <v>7160400</v>
      </c>
    </row>
    <row r="49" spans="2:21" ht="15.75" x14ac:dyDescent="0.25">
      <c r="B49" s="5">
        <v>8</v>
      </c>
      <c r="C49" s="13">
        <v>6.78</v>
      </c>
      <c r="D49" s="11">
        <f t="shared" si="13"/>
        <v>15865200</v>
      </c>
      <c r="G49" s="5">
        <v>8</v>
      </c>
      <c r="H49" s="13">
        <v>6.38</v>
      </c>
      <c r="I49" s="11">
        <f t="shared" si="15"/>
        <v>14929200</v>
      </c>
      <c r="J49" s="16">
        <f t="shared" si="21"/>
        <v>6.38</v>
      </c>
      <c r="K49" s="12">
        <f t="shared" si="17"/>
        <v>14929200</v>
      </c>
      <c r="L49" s="5">
        <v>8</v>
      </c>
      <c r="M49" s="13">
        <v>4.6500000000000004</v>
      </c>
      <c r="N49" s="11">
        <f t="shared" si="18"/>
        <v>10881000</v>
      </c>
      <c r="O49" s="16">
        <v>4.6500000000000004</v>
      </c>
      <c r="P49" s="12">
        <f t="shared" si="19"/>
        <v>10881000</v>
      </c>
      <c r="Q49" s="5">
        <v>8</v>
      </c>
      <c r="R49" s="24"/>
      <c r="S49" s="25"/>
      <c r="T49" s="16">
        <v>3.26</v>
      </c>
      <c r="U49" s="12">
        <f t="shared" si="20"/>
        <v>7628399.9999999991</v>
      </c>
    </row>
    <row r="50" spans="2:21" ht="15.75" x14ac:dyDescent="0.25">
      <c r="L50" s="6">
        <v>9</v>
      </c>
      <c r="M50" s="13">
        <v>4.9800000000000004</v>
      </c>
      <c r="N50" s="11">
        <f t="shared" si="18"/>
        <v>11653200.000000002</v>
      </c>
      <c r="O50" s="16">
        <v>4.9800000000000004</v>
      </c>
      <c r="P50" s="12">
        <f t="shared" si="19"/>
        <v>11653200.000000002</v>
      </c>
      <c r="Q50" s="6">
        <v>9</v>
      </c>
      <c r="R50" s="24"/>
      <c r="S50" s="25"/>
      <c r="T50" s="16">
        <v>3.46</v>
      </c>
      <c r="U50" s="12">
        <f t="shared" si="20"/>
        <v>8096400</v>
      </c>
    </row>
    <row r="51" spans="2:21" ht="15.75" x14ac:dyDescent="0.25">
      <c r="Q51" s="5">
        <v>10</v>
      </c>
      <c r="R51" s="24"/>
      <c r="S51" s="25"/>
      <c r="T51" s="16">
        <v>3.66</v>
      </c>
      <c r="U51" s="12">
        <f t="shared" si="20"/>
        <v>8564400</v>
      </c>
    </row>
    <row r="52" spans="2:21" ht="15.75" x14ac:dyDescent="0.25">
      <c r="Q52" s="6">
        <v>11</v>
      </c>
      <c r="R52" s="24"/>
      <c r="S52" s="25"/>
      <c r="T52" s="16">
        <v>3.86</v>
      </c>
      <c r="U52" s="12">
        <f t="shared" si="20"/>
        <v>9032400</v>
      </c>
    </row>
    <row r="53" spans="2:21" ht="15.75" x14ac:dyDescent="0.25">
      <c r="Q53" s="5">
        <v>12</v>
      </c>
      <c r="R53" s="24"/>
      <c r="S53" s="25"/>
      <c r="T53" s="16">
        <v>4.0599999999999996</v>
      </c>
      <c r="U53" s="12">
        <f t="shared" si="20"/>
        <v>9500400</v>
      </c>
    </row>
    <row r="56" spans="2:21" ht="36.75" customHeight="1" x14ac:dyDescent="0.25">
      <c r="B56" s="17" t="s">
        <v>26</v>
      </c>
      <c r="C56" s="17"/>
      <c r="D56" s="17"/>
      <c r="E56" s="17"/>
      <c r="F56" s="17"/>
      <c r="G56" s="17"/>
      <c r="H56" s="17"/>
      <c r="I56" s="17"/>
      <c r="J56" s="17"/>
      <c r="K56" s="17"/>
      <c r="L56" s="17"/>
      <c r="M56" s="17"/>
      <c r="N56" s="17"/>
      <c r="O56" s="17"/>
      <c r="P56" s="17"/>
      <c r="Q56" s="17"/>
      <c r="R56" s="17"/>
      <c r="S56" s="17"/>
      <c r="T56" s="17"/>
      <c r="U56" s="17"/>
    </row>
    <row r="57" spans="2:21" ht="30" customHeight="1" x14ac:dyDescent="0.25">
      <c r="B57" s="4" t="s">
        <v>17</v>
      </c>
      <c r="C57" s="7"/>
      <c r="D57" s="7"/>
      <c r="E57" s="7"/>
      <c r="F57" s="8"/>
      <c r="G57" s="4" t="s">
        <v>18</v>
      </c>
      <c r="H57" s="7"/>
      <c r="I57" s="7"/>
      <c r="J57" s="7"/>
      <c r="K57" s="8"/>
      <c r="L57" s="4" t="s">
        <v>19</v>
      </c>
      <c r="M57" s="7"/>
      <c r="N57" s="7"/>
      <c r="O57" s="7"/>
      <c r="P57" s="8"/>
      <c r="Q57" s="4" t="s">
        <v>20</v>
      </c>
      <c r="R57" s="7"/>
      <c r="S57" s="7"/>
      <c r="T57" s="7"/>
      <c r="U57" s="8"/>
    </row>
    <row r="58" spans="2:21" ht="24.75" customHeight="1" x14ac:dyDescent="0.25">
      <c r="B58" s="9" t="s">
        <v>1</v>
      </c>
      <c r="C58" s="9" t="s">
        <v>4</v>
      </c>
      <c r="D58" s="9"/>
      <c r="E58" s="9" t="s">
        <v>5</v>
      </c>
      <c r="F58" s="9"/>
      <c r="G58" s="9" t="s">
        <v>1</v>
      </c>
      <c r="H58" s="9" t="s">
        <v>4</v>
      </c>
      <c r="I58" s="9"/>
      <c r="J58" s="9" t="s">
        <v>5</v>
      </c>
      <c r="K58" s="9"/>
      <c r="L58" s="9" t="s">
        <v>1</v>
      </c>
      <c r="M58" s="9" t="s">
        <v>4</v>
      </c>
      <c r="N58" s="9"/>
      <c r="O58" s="9" t="s">
        <v>5</v>
      </c>
      <c r="P58" s="9"/>
      <c r="Q58" s="9" t="s">
        <v>1</v>
      </c>
      <c r="R58" s="20" t="s">
        <v>4</v>
      </c>
      <c r="S58" s="21"/>
      <c r="T58" s="20" t="s">
        <v>5</v>
      </c>
      <c r="U58" s="21"/>
    </row>
    <row r="59" spans="2:21" ht="22.5" customHeight="1" x14ac:dyDescent="0.25">
      <c r="B59" s="9"/>
      <c r="C59" s="10" t="s">
        <v>2</v>
      </c>
      <c r="D59" s="10" t="s">
        <v>3</v>
      </c>
      <c r="E59" s="10" t="s">
        <v>2</v>
      </c>
      <c r="F59" s="10" t="s">
        <v>3</v>
      </c>
      <c r="G59" s="9"/>
      <c r="H59" s="10" t="s">
        <v>2</v>
      </c>
      <c r="I59" s="10" t="s">
        <v>3</v>
      </c>
      <c r="J59" s="10" t="s">
        <v>2</v>
      </c>
      <c r="K59" s="10" t="s">
        <v>3</v>
      </c>
      <c r="L59" s="9"/>
      <c r="M59" s="10" t="s">
        <v>2</v>
      </c>
      <c r="N59" s="10" t="s">
        <v>3</v>
      </c>
      <c r="O59" s="10" t="s">
        <v>2</v>
      </c>
      <c r="P59" s="10" t="s">
        <v>3</v>
      </c>
      <c r="Q59" s="9"/>
      <c r="R59" s="10" t="s">
        <v>2</v>
      </c>
      <c r="S59" s="10" t="s">
        <v>3</v>
      </c>
      <c r="T59" s="10" t="s">
        <v>2</v>
      </c>
      <c r="U59" s="10" t="s">
        <v>3</v>
      </c>
    </row>
    <row r="60" spans="2:21" ht="15.75" customHeight="1" x14ac:dyDescent="0.25">
      <c r="B60" s="6">
        <v>1</v>
      </c>
      <c r="C60" s="13">
        <v>4</v>
      </c>
      <c r="D60" s="11">
        <f>C60*$B$1</f>
        <v>9360000</v>
      </c>
      <c r="E60" s="16">
        <v>4</v>
      </c>
      <c r="F60" s="12">
        <f>E60*$B$1</f>
        <v>9360000</v>
      </c>
      <c r="G60" s="6">
        <v>1</v>
      </c>
      <c r="H60" s="13">
        <v>2.34</v>
      </c>
      <c r="I60" s="11">
        <f>H60*$B$1</f>
        <v>5475600</v>
      </c>
      <c r="J60" s="16">
        <v>2.34</v>
      </c>
      <c r="K60" s="12">
        <f>J60*$B$1</f>
        <v>5475600</v>
      </c>
      <c r="L60" s="6">
        <v>1</v>
      </c>
      <c r="M60" s="13">
        <v>2.1</v>
      </c>
      <c r="N60" s="11">
        <f>M60*$B$1</f>
        <v>4914000</v>
      </c>
      <c r="O60" s="16">
        <v>2.1</v>
      </c>
      <c r="P60" s="12">
        <f>O60*$B$1</f>
        <v>4914000</v>
      </c>
      <c r="Q60" s="6">
        <v>1</v>
      </c>
      <c r="R60" s="22" t="s">
        <v>21</v>
      </c>
      <c r="S60" s="23"/>
      <c r="T60" s="16">
        <v>1.86</v>
      </c>
      <c r="U60" s="12">
        <f>T60*$B$1</f>
        <v>4352400</v>
      </c>
    </row>
    <row r="61" spans="2:21" ht="15.75" x14ac:dyDescent="0.25">
      <c r="B61" s="5">
        <v>2</v>
      </c>
      <c r="C61" s="13">
        <v>4.34</v>
      </c>
      <c r="D61" s="11">
        <f t="shared" ref="D61:D67" si="22">C61*$B$1</f>
        <v>10155600</v>
      </c>
      <c r="E61" s="16">
        <v>4.34</v>
      </c>
      <c r="F61" s="12">
        <f t="shared" ref="F61:F67" si="23">E61*$B$1</f>
        <v>10155600</v>
      </c>
      <c r="G61" s="5">
        <v>2</v>
      </c>
      <c r="H61" s="13">
        <v>2.67</v>
      </c>
      <c r="I61" s="11">
        <f t="shared" ref="I61:I68" si="24">H61*$B$1</f>
        <v>6247800</v>
      </c>
      <c r="J61" s="16">
        <v>2.67</v>
      </c>
      <c r="K61" s="12">
        <f t="shared" ref="K61:K68" si="25">J61*$B$1</f>
        <v>6247800</v>
      </c>
      <c r="L61" s="5">
        <v>2</v>
      </c>
      <c r="M61" s="13">
        <v>2.41</v>
      </c>
      <c r="N61" s="11">
        <f t="shared" ref="N61:N69" si="26">M61*$B$1</f>
        <v>5639400</v>
      </c>
      <c r="O61" s="16">
        <v>2.41</v>
      </c>
      <c r="P61" s="12">
        <f t="shared" ref="P61:P69" si="27">O61*$B$1</f>
        <v>5639400</v>
      </c>
      <c r="Q61" s="5">
        <v>2</v>
      </c>
      <c r="R61" s="24"/>
      <c r="S61" s="25"/>
      <c r="T61" s="16">
        <v>2.06</v>
      </c>
      <c r="U61" s="12">
        <f t="shared" ref="U61:U71" si="28">T61*$B$1</f>
        <v>4820400</v>
      </c>
    </row>
    <row r="62" spans="2:21" ht="15.75" x14ac:dyDescent="0.25">
      <c r="B62" s="6">
        <v>3</v>
      </c>
      <c r="C62" s="13">
        <v>4.68</v>
      </c>
      <c r="D62" s="11">
        <f t="shared" si="22"/>
        <v>10951200</v>
      </c>
      <c r="E62" s="16">
        <v>4.68</v>
      </c>
      <c r="F62" s="12">
        <f t="shared" si="23"/>
        <v>10951200</v>
      </c>
      <c r="G62" s="6">
        <v>3</v>
      </c>
      <c r="H62" s="13">
        <v>3</v>
      </c>
      <c r="I62" s="11">
        <f t="shared" si="24"/>
        <v>7020000</v>
      </c>
      <c r="J62" s="16">
        <v>3</v>
      </c>
      <c r="K62" s="12">
        <f t="shared" si="25"/>
        <v>7020000</v>
      </c>
      <c r="L62" s="6">
        <v>3</v>
      </c>
      <c r="M62" s="13">
        <v>2.72</v>
      </c>
      <c r="N62" s="11">
        <f t="shared" si="26"/>
        <v>6364800</v>
      </c>
      <c r="O62" s="16">
        <v>2.72</v>
      </c>
      <c r="P62" s="12">
        <f t="shared" si="27"/>
        <v>6364800</v>
      </c>
      <c r="Q62" s="6">
        <v>3</v>
      </c>
      <c r="R62" s="24"/>
      <c r="S62" s="25"/>
      <c r="T62" s="16">
        <v>2.2599999999999998</v>
      </c>
      <c r="U62" s="12">
        <f t="shared" si="28"/>
        <v>5288399.9999999991</v>
      </c>
    </row>
    <row r="63" spans="2:21" ht="15.75" x14ac:dyDescent="0.25">
      <c r="B63" s="5">
        <v>4</v>
      </c>
      <c r="C63" s="13">
        <v>5.0199999999999996</v>
      </c>
      <c r="D63" s="11">
        <f t="shared" si="22"/>
        <v>11746799.999999998</v>
      </c>
      <c r="E63" s="16">
        <v>5.0199999999999996</v>
      </c>
      <c r="F63" s="12">
        <f t="shared" si="23"/>
        <v>11746799.999999998</v>
      </c>
      <c r="G63" s="5">
        <v>4</v>
      </c>
      <c r="H63" s="13">
        <v>3.33</v>
      </c>
      <c r="I63" s="11">
        <f t="shared" si="24"/>
        <v>7792200</v>
      </c>
      <c r="J63" s="16">
        <v>3.33</v>
      </c>
      <c r="K63" s="12">
        <f t="shared" si="25"/>
        <v>7792200</v>
      </c>
      <c r="L63" s="5">
        <v>4</v>
      </c>
      <c r="M63" s="13">
        <v>3.03</v>
      </c>
      <c r="N63" s="11">
        <f t="shared" si="26"/>
        <v>7090200</v>
      </c>
      <c r="O63" s="16">
        <v>3.03</v>
      </c>
      <c r="P63" s="12">
        <f t="shared" si="27"/>
        <v>7090200</v>
      </c>
      <c r="Q63" s="5">
        <v>4</v>
      </c>
      <c r="R63" s="24"/>
      <c r="S63" s="25"/>
      <c r="T63" s="16">
        <v>2.46</v>
      </c>
      <c r="U63" s="12">
        <f t="shared" si="28"/>
        <v>5756400</v>
      </c>
    </row>
    <row r="64" spans="2:21" ht="15.75" x14ac:dyDescent="0.25">
      <c r="B64" s="6">
        <v>5</v>
      </c>
      <c r="C64" s="13">
        <v>5.36</v>
      </c>
      <c r="D64" s="11">
        <f t="shared" si="22"/>
        <v>12542400</v>
      </c>
      <c r="E64" s="16">
        <v>5.36</v>
      </c>
      <c r="F64" s="12">
        <f t="shared" si="23"/>
        <v>12542400</v>
      </c>
      <c r="G64" s="6">
        <v>5</v>
      </c>
      <c r="H64" s="13">
        <v>3.66</v>
      </c>
      <c r="I64" s="11">
        <f t="shared" si="24"/>
        <v>8564400</v>
      </c>
      <c r="J64" s="16">
        <v>3.66</v>
      </c>
      <c r="K64" s="12">
        <f t="shared" si="25"/>
        <v>8564400</v>
      </c>
      <c r="L64" s="6">
        <v>5</v>
      </c>
      <c r="M64" s="13">
        <v>3.34</v>
      </c>
      <c r="N64" s="11">
        <f t="shared" si="26"/>
        <v>7815600</v>
      </c>
      <c r="O64" s="16">
        <v>3.34</v>
      </c>
      <c r="P64" s="12">
        <f t="shared" si="27"/>
        <v>7815600</v>
      </c>
      <c r="Q64" s="6">
        <v>5</v>
      </c>
      <c r="R64" s="24"/>
      <c r="S64" s="25"/>
      <c r="T64" s="16">
        <v>2.66</v>
      </c>
      <c r="U64" s="12">
        <f t="shared" si="28"/>
        <v>6224400</v>
      </c>
    </row>
    <row r="65" spans="2:21" ht="15.75" x14ac:dyDescent="0.25">
      <c r="B65" s="5">
        <v>6</v>
      </c>
      <c r="C65" s="13">
        <v>5.7</v>
      </c>
      <c r="D65" s="11">
        <f t="shared" si="22"/>
        <v>13338000</v>
      </c>
      <c r="E65" s="16">
        <v>5.7</v>
      </c>
      <c r="F65" s="12">
        <f t="shared" si="23"/>
        <v>13338000</v>
      </c>
      <c r="G65" s="5">
        <v>6</v>
      </c>
      <c r="H65" s="13">
        <v>3.99</v>
      </c>
      <c r="I65" s="11">
        <f t="shared" si="24"/>
        <v>9336600</v>
      </c>
      <c r="J65" s="16">
        <v>3.99</v>
      </c>
      <c r="K65" s="12">
        <f t="shared" si="25"/>
        <v>9336600</v>
      </c>
      <c r="L65" s="5">
        <v>6</v>
      </c>
      <c r="M65" s="13">
        <v>3.65</v>
      </c>
      <c r="N65" s="11">
        <f t="shared" si="26"/>
        <v>8541000</v>
      </c>
      <c r="O65" s="16">
        <v>3.65</v>
      </c>
      <c r="P65" s="12">
        <f t="shared" si="27"/>
        <v>8541000</v>
      </c>
      <c r="Q65" s="5">
        <v>6</v>
      </c>
      <c r="R65" s="24"/>
      <c r="S65" s="25"/>
      <c r="T65" s="16">
        <v>2.86</v>
      </c>
      <c r="U65" s="12">
        <f t="shared" si="28"/>
        <v>6692400</v>
      </c>
    </row>
    <row r="66" spans="2:21" ht="15.75" x14ac:dyDescent="0.25">
      <c r="B66" s="6">
        <v>7</v>
      </c>
      <c r="C66" s="13">
        <v>6.04</v>
      </c>
      <c r="D66" s="11">
        <f t="shared" si="22"/>
        <v>14133600</v>
      </c>
      <c r="E66" s="16">
        <v>6.04</v>
      </c>
      <c r="F66" s="12">
        <f t="shared" si="23"/>
        <v>14133600</v>
      </c>
      <c r="G66" s="6">
        <v>7</v>
      </c>
      <c r="H66" s="13">
        <v>4.32</v>
      </c>
      <c r="I66" s="11">
        <f t="shared" si="24"/>
        <v>10108800</v>
      </c>
      <c r="J66" s="16">
        <v>4.32</v>
      </c>
      <c r="K66" s="12">
        <f t="shared" si="25"/>
        <v>10108800</v>
      </c>
      <c r="L66" s="6">
        <v>7</v>
      </c>
      <c r="M66" s="13">
        <v>3.96</v>
      </c>
      <c r="N66" s="11">
        <f t="shared" si="26"/>
        <v>9266400</v>
      </c>
      <c r="O66" s="16">
        <v>3.96</v>
      </c>
      <c r="P66" s="12">
        <f t="shared" si="27"/>
        <v>9266400</v>
      </c>
      <c r="Q66" s="6">
        <v>7</v>
      </c>
      <c r="R66" s="24"/>
      <c r="S66" s="25"/>
      <c r="T66" s="16">
        <v>3.06</v>
      </c>
      <c r="U66" s="12">
        <f t="shared" si="28"/>
        <v>7160400</v>
      </c>
    </row>
    <row r="67" spans="2:21" ht="15.75" x14ac:dyDescent="0.25">
      <c r="B67" s="5">
        <v>8</v>
      </c>
      <c r="C67" s="13">
        <v>6.38</v>
      </c>
      <c r="D67" s="11">
        <f t="shared" si="22"/>
        <v>14929200</v>
      </c>
      <c r="E67" s="16">
        <v>6.38</v>
      </c>
      <c r="F67" s="12">
        <f t="shared" si="23"/>
        <v>14929200</v>
      </c>
      <c r="G67" s="5">
        <v>8</v>
      </c>
      <c r="H67" s="13">
        <v>4.6500000000000004</v>
      </c>
      <c r="I67" s="11">
        <f t="shared" si="24"/>
        <v>10881000</v>
      </c>
      <c r="J67" s="16">
        <v>4.6500000000000004</v>
      </c>
      <c r="K67" s="12">
        <f t="shared" si="25"/>
        <v>10881000</v>
      </c>
      <c r="L67" s="5">
        <v>8</v>
      </c>
      <c r="M67" s="13">
        <v>4.2699999999999996</v>
      </c>
      <c r="N67" s="11">
        <f t="shared" si="26"/>
        <v>9991799.9999999981</v>
      </c>
      <c r="O67" s="16">
        <v>4.2699999999999996</v>
      </c>
      <c r="P67" s="12">
        <f t="shared" si="27"/>
        <v>9991799.9999999981</v>
      </c>
      <c r="Q67" s="5">
        <v>8</v>
      </c>
      <c r="R67" s="24"/>
      <c r="S67" s="25"/>
      <c r="T67" s="16">
        <v>3.26</v>
      </c>
      <c r="U67" s="12">
        <f t="shared" si="28"/>
        <v>7628399.9999999991</v>
      </c>
    </row>
    <row r="68" spans="2:21" ht="15.75" x14ac:dyDescent="0.25">
      <c r="G68" s="6">
        <v>9</v>
      </c>
      <c r="H68" s="13">
        <v>4.9800000000000004</v>
      </c>
      <c r="I68" s="11">
        <f t="shared" si="24"/>
        <v>11653200.000000002</v>
      </c>
      <c r="J68" s="16">
        <v>4.9800000000000004</v>
      </c>
      <c r="K68" s="12">
        <f t="shared" si="25"/>
        <v>11653200.000000002</v>
      </c>
      <c r="L68" s="6">
        <v>9</v>
      </c>
      <c r="M68" s="13">
        <v>4.58</v>
      </c>
      <c r="N68" s="11">
        <f>M68*$B$1</f>
        <v>10717200</v>
      </c>
      <c r="O68" s="16">
        <v>4.58</v>
      </c>
      <c r="P68" s="12">
        <f t="shared" si="27"/>
        <v>10717200</v>
      </c>
      <c r="Q68" s="6">
        <v>9</v>
      </c>
      <c r="R68" s="24"/>
      <c r="S68" s="25"/>
      <c r="T68" s="16">
        <v>3.46</v>
      </c>
      <c r="U68" s="12">
        <f t="shared" si="28"/>
        <v>8096400</v>
      </c>
    </row>
    <row r="69" spans="2:21" ht="15.75" x14ac:dyDescent="0.25">
      <c r="L69" s="5">
        <v>10</v>
      </c>
      <c r="M69" s="13">
        <v>4.8899999999999997</v>
      </c>
      <c r="N69" s="11">
        <f t="shared" si="26"/>
        <v>11442600</v>
      </c>
      <c r="O69" s="16">
        <v>4.8899999999999997</v>
      </c>
      <c r="P69" s="12">
        <f t="shared" si="27"/>
        <v>11442600</v>
      </c>
      <c r="Q69" s="5">
        <v>10</v>
      </c>
      <c r="R69" s="24"/>
      <c r="S69" s="25"/>
      <c r="T69" s="16">
        <v>3.66</v>
      </c>
      <c r="U69" s="12">
        <f t="shared" si="28"/>
        <v>8564400</v>
      </c>
    </row>
    <row r="70" spans="2:21" ht="15.75" x14ac:dyDescent="0.25">
      <c r="Q70" s="6">
        <v>11</v>
      </c>
      <c r="R70" s="24"/>
      <c r="S70" s="25"/>
      <c r="T70" s="16">
        <v>3.86</v>
      </c>
      <c r="U70" s="12">
        <f t="shared" si="28"/>
        <v>9032400</v>
      </c>
    </row>
    <row r="71" spans="2:21" ht="15.75" x14ac:dyDescent="0.25">
      <c r="Q71" s="5">
        <v>12</v>
      </c>
      <c r="R71" s="24"/>
      <c r="S71" s="25"/>
      <c r="T71" s="16">
        <v>4.0599999999999996</v>
      </c>
      <c r="U71" s="12">
        <f t="shared" si="28"/>
        <v>9500400</v>
      </c>
    </row>
  </sheetData>
  <sheetProtection algorithmName="SHA-512" hashValue="ueSnjEHbKs1nJVQF6/Ki5nkkrs3yHOEo3EjZJnfg6UNBXzdlyLxJ2AewZFcZAc/IshZ5Enekg+hTDqOsIhcWiw==" saltValue="aF2pQts/i2ef914QnOXfnw==" spinCount="100000" sheet="1" objects="1" scenarios="1" selectLockedCells="1" selectUnlockedCells="1"/>
  <mergeCells count="64">
    <mergeCell ref="T58:U58"/>
    <mergeCell ref="R60:S71"/>
    <mergeCell ref="R42:S53"/>
    <mergeCell ref="D4:N4"/>
    <mergeCell ref="J58:K58"/>
    <mergeCell ref="L58:L59"/>
    <mergeCell ref="M58:N58"/>
    <mergeCell ref="O58:P58"/>
    <mergeCell ref="Q58:Q59"/>
    <mergeCell ref="R58:S58"/>
    <mergeCell ref="B56:U56"/>
    <mergeCell ref="B57:F57"/>
    <mergeCell ref="G57:K57"/>
    <mergeCell ref="L57:P57"/>
    <mergeCell ref="Q57:U57"/>
    <mergeCell ref="B58:B59"/>
    <mergeCell ref="C58:D58"/>
    <mergeCell ref="E58:F58"/>
    <mergeCell ref="G58:G59"/>
    <mergeCell ref="H58:I58"/>
    <mergeCell ref="L40:L41"/>
    <mergeCell ref="M40:N40"/>
    <mergeCell ref="O40:P40"/>
    <mergeCell ref="Q40:Q41"/>
    <mergeCell ref="R40:S40"/>
    <mergeCell ref="T40:U40"/>
    <mergeCell ref="B40:B41"/>
    <mergeCell ref="C40:D40"/>
    <mergeCell ref="E40:F40"/>
    <mergeCell ref="G40:G41"/>
    <mergeCell ref="H40:I40"/>
    <mergeCell ref="J40:K40"/>
    <mergeCell ref="B38:U38"/>
    <mergeCell ref="B39:F39"/>
    <mergeCell ref="G39:K39"/>
    <mergeCell ref="L39:P39"/>
    <mergeCell ref="Q39:U39"/>
    <mergeCell ref="L24:L25"/>
    <mergeCell ref="M24:N24"/>
    <mergeCell ref="O24:P24"/>
    <mergeCell ref="B22:P22"/>
    <mergeCell ref="B23:F23"/>
    <mergeCell ref="G23:K23"/>
    <mergeCell ref="L23:P23"/>
    <mergeCell ref="B24:B25"/>
    <mergeCell ref="C24:D24"/>
    <mergeCell ref="E24:F24"/>
    <mergeCell ref="G24:G25"/>
    <mergeCell ref="H24:I24"/>
    <mergeCell ref="J24:K24"/>
    <mergeCell ref="H8:I8"/>
    <mergeCell ref="J8:K8"/>
    <mergeCell ref="L7:P7"/>
    <mergeCell ref="L8:L9"/>
    <mergeCell ref="M8:N8"/>
    <mergeCell ref="O8:P8"/>
    <mergeCell ref="C8:D8"/>
    <mergeCell ref="E8:F8"/>
    <mergeCell ref="B7:F7"/>
    <mergeCell ref="B8:B9"/>
    <mergeCell ref="G7:K7"/>
    <mergeCell ref="G8:G9"/>
    <mergeCell ref="C2:O3"/>
    <mergeCell ref="B6:P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Đạt Tiến LĐTL</dc:creator>
  <cp:lastModifiedBy>Đạt Tiến LĐTL</cp:lastModifiedBy>
  <dcterms:created xsi:type="dcterms:W3CDTF">2025-09-26T03:31:06Z</dcterms:created>
  <dcterms:modified xsi:type="dcterms:W3CDTF">2025-09-26T04:45:27Z</dcterms:modified>
</cp:coreProperties>
</file>