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7" i="1" l="1"/>
  <c r="S28" i="1"/>
  <c r="S29" i="1"/>
  <c r="R27" i="1"/>
  <c r="R28" i="1"/>
  <c r="R29" i="1"/>
  <c r="K27" i="1"/>
  <c r="K28" i="1"/>
  <c r="K29" i="1"/>
  <c r="R16" i="1"/>
  <c r="R17" i="1"/>
  <c r="R18" i="1"/>
  <c r="S18" i="1"/>
  <c r="K16" i="1"/>
  <c r="K17" i="1"/>
  <c r="S17" i="1" s="1"/>
  <c r="K18" i="1"/>
  <c r="R5" i="1"/>
  <c r="R6" i="1"/>
  <c r="R7" i="1"/>
  <c r="K5" i="1"/>
  <c r="S5" i="1" s="1"/>
  <c r="K6" i="1"/>
  <c r="S6" i="1" s="1"/>
  <c r="K7" i="1"/>
  <c r="S7" i="1" s="1"/>
  <c r="R26" i="1"/>
  <c r="S26" i="1"/>
  <c r="K26" i="1"/>
  <c r="R15" i="1"/>
  <c r="K15" i="1"/>
  <c r="S15" i="1" s="1"/>
  <c r="R4" i="1"/>
  <c r="K4" i="1"/>
  <c r="S4" i="1" s="1"/>
  <c r="S16" i="1" l="1"/>
</calcChain>
</file>

<file path=xl/sharedStrings.xml><?xml version="1.0" encoding="utf-8"?>
<sst xmlns="http://schemas.openxmlformats.org/spreadsheetml/2006/main" count="66" uniqueCount="21">
  <si>
    <t>STT</t>
  </si>
  <si>
    <t>Họ và tên</t>
  </si>
  <si>
    <t>Ngày sinh</t>
  </si>
  <si>
    <t>Giới tính</t>
  </si>
  <si>
    <t>HỌC KỲ I</t>
  </si>
  <si>
    <t>HỌC KỲ II</t>
  </si>
  <si>
    <t>ĐTB 
CN</t>
  </si>
  <si>
    <t>ĐĐGtx</t>
  </si>
  <si>
    <t>Điểm
ĐGgk</t>
  </si>
  <si>
    <t>Điểm
ĐGck</t>
  </si>
  <si>
    <t>ĐTB
HK1</t>
  </si>
  <si>
    <t>ĐTB
HK2</t>
  </si>
  <si>
    <t>1</t>
  </si>
  <si>
    <t>2</t>
  </si>
  <si>
    <t>3</t>
  </si>
  <si>
    <t>4</t>
  </si>
  <si>
    <t>5</t>
  </si>
  <si>
    <t>Lưu ý: Công thức trên dành cho môn có số bài kiểm tra thường xuyên là 3</t>
  </si>
  <si>
    <t>Lưu ý: Công thức trên dành cho môn có số bài kiểm tra thường xuyên là 4</t>
  </si>
  <si>
    <t>Lưu ý: Công thức trên dành cho môn có số bài kiểm tra thường xuyên là 2</t>
  </si>
  <si>
    <t xml:space="preserve">Phạm Phương Khánh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</si>
</sst>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3"/>
      <scheme val="minor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16" xfId="0" applyNumberFormat="1" applyFont="1" applyFill="1" applyBorder="1" applyAlignment="1" applyProtection="1">
      <alignment horizontal="center" vertical="center"/>
    </xf>
    <xf numFmtId="1" fontId="1" fillId="0" borderId="17" xfId="0" applyNumberFormat="1" applyFont="1" applyFill="1" applyBorder="1" applyAlignment="1" applyProtection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/>
    </xf>
    <xf numFmtId="0" fontId="3" fillId="0" borderId="21" xfId="0" applyNumberFormat="1" applyFont="1" applyFill="1" applyBorder="1" applyAlignment="1" applyProtection="1">
      <alignment horizontal="center" vertical="center" wrapText="1"/>
    </xf>
    <xf numFmtId="0" fontId="3" fillId="0" borderId="23" xfId="0" applyNumberFormat="1" applyFont="1" applyFill="1" applyBorder="1" applyAlignment="1" applyProtection="1">
      <alignment horizontal="center" vertical="center" wrapText="1"/>
    </xf>
    <xf numFmtId="0" fontId="3" fillId="0" borderId="22" xfId="0" applyNumberFormat="1" applyFont="1" applyFill="1" applyBorder="1" applyAlignment="1" applyProtection="1">
      <alignment horizontal="center" vertical="center" wrapText="1"/>
    </xf>
    <xf numFmtId="0" fontId="3" fillId="0" borderId="24" xfId="0" applyNumberFormat="1" applyFont="1" applyFill="1" applyBorder="1" applyAlignment="1" applyProtection="1">
      <alignment horizontal="center" vertical="center" wrapText="1"/>
    </xf>
    <xf numFmtId="0" fontId="3" fillId="0" borderId="25" xfId="0" applyNumberFormat="1" applyFont="1" applyFill="1" applyBorder="1" applyAlignment="1" applyProtection="1">
      <alignment horizontal="center" vertical="center" wrapText="1"/>
    </xf>
    <xf numFmtId="0" fontId="3" fillId="0" borderId="26" xfId="0" applyNumberFormat="1" applyFont="1" applyFill="1" applyBorder="1" applyAlignment="1" applyProtection="1">
      <alignment horizontal="center" vertical="center" wrapText="1"/>
    </xf>
    <xf numFmtId="0" fontId="0" fillId="0" borderId="27" xfId="0" applyFill="1" applyBorder="1" applyAlignment="1" applyProtection="1">
      <alignment horizontal="center" vertical="center"/>
      <protection locked="0"/>
    </xf>
    <xf numFmtId="0" fontId="3" fillId="0" borderId="28" xfId="0" applyNumberFormat="1" applyFont="1" applyFill="1" applyBorder="1" applyAlignment="1" applyProtection="1">
      <alignment horizontal="center" vertical="center" wrapText="1"/>
    </xf>
    <xf numFmtId="0" fontId="3" fillId="0" borderId="29" xfId="0" applyNumberFormat="1" applyFont="1" applyFill="1" applyBorder="1" applyAlignment="1" applyProtection="1">
      <alignment horizontal="left" vertical="center" wrapText="1"/>
    </xf>
    <xf numFmtId="0" fontId="3" fillId="0" borderId="30" xfId="0" applyNumberFormat="1" applyFont="1" applyFill="1" applyBorder="1" applyAlignment="1" applyProtection="1">
      <alignment horizontal="center" vertical="center" wrapText="1"/>
    </xf>
    <xf numFmtId="0" fontId="3" fillId="0" borderId="29" xfId="0" applyNumberFormat="1" applyFont="1" applyFill="1" applyBorder="1" applyAlignment="1" applyProtection="1">
      <alignment horizontal="center" vertical="center" wrapText="1"/>
    </xf>
    <xf numFmtId="0" fontId="3" fillId="0" borderId="31" xfId="0" applyNumberFormat="1" applyFont="1" applyFill="1" applyBorder="1" applyAlignment="1" applyProtection="1">
      <alignment horizontal="center" vertical="center" wrapText="1"/>
    </xf>
    <xf numFmtId="0" fontId="3" fillId="0" borderId="32" xfId="0" applyNumberFormat="1" applyFont="1" applyFill="1" applyBorder="1" applyAlignment="1" applyProtection="1">
      <alignment horizontal="center" vertical="center" wrapText="1"/>
    </xf>
    <xf numFmtId="0" fontId="3" fillId="0" borderId="33" xfId="0" applyNumberFormat="1" applyFont="1" applyFill="1" applyBorder="1" applyAlignment="1" applyProtection="1">
      <alignment horizontal="center" vertical="center" wrapText="1"/>
    </xf>
    <xf numFmtId="0" fontId="3" fillId="0" borderId="34" xfId="0" applyNumberFormat="1" applyFont="1" applyFill="1" applyBorder="1" applyAlignment="1" applyProtection="1">
      <alignment horizontal="center" vertical="center" wrapText="1"/>
    </xf>
    <xf numFmtId="0" fontId="3" fillId="0" borderId="35" xfId="0" applyNumberFormat="1" applyFont="1" applyFill="1" applyBorder="1" applyAlignment="1" applyProtection="1">
      <alignment horizontal="left" vertical="center" wrapText="1"/>
    </xf>
    <xf numFmtId="0" fontId="3" fillId="0" borderId="36" xfId="0" applyNumberFormat="1" applyFont="1" applyFill="1" applyBorder="1" applyAlignment="1" applyProtection="1">
      <alignment horizontal="center" vertical="center" wrapText="1"/>
    </xf>
    <xf numFmtId="0" fontId="3" fillId="0" borderId="35" xfId="0" applyNumberFormat="1" applyFont="1" applyFill="1" applyBorder="1" applyAlignment="1" applyProtection="1">
      <alignment horizontal="center" vertical="center" wrapText="1"/>
    </xf>
    <xf numFmtId="0" fontId="3" fillId="0" borderId="37" xfId="0" applyNumberFormat="1" applyFont="1" applyFill="1" applyBorder="1" applyAlignment="1" applyProtection="1">
      <alignment horizontal="center" vertical="center" wrapText="1"/>
    </xf>
    <xf numFmtId="0" fontId="3" fillId="0" borderId="38" xfId="0" applyNumberFormat="1" applyFont="1" applyFill="1" applyBorder="1" applyAlignment="1" applyProtection="1">
      <alignment horizontal="center" vertical="center" wrapText="1"/>
    </xf>
    <xf numFmtId="0" fontId="3" fillId="0" borderId="39" xfId="0" applyNumberFormat="1" applyFont="1" applyFill="1" applyBorder="1" applyAlignment="1" applyProtection="1">
      <alignment horizontal="center" vertical="center" wrapText="1"/>
    </xf>
    <xf numFmtId="0" fontId="0" fillId="0" borderId="40" xfId="0" applyFill="1" applyBorder="1" applyAlignment="1" applyProtection="1">
      <alignment horizontal="center" vertical="center"/>
      <protection locked="0"/>
    </xf>
    <xf numFmtId="0" fontId="1" fillId="0" borderId="41" xfId="0" applyNumberFormat="1" applyFont="1" applyFill="1" applyBorder="1" applyAlignment="1" applyProtection="1">
      <alignment horizontal="center" vertical="center"/>
    </xf>
    <xf numFmtId="0" fontId="3" fillId="0" borderId="42" xfId="0" applyNumberFormat="1" applyFont="1" applyFill="1" applyBorder="1" applyAlignment="1" applyProtection="1">
      <alignment horizontal="center" vertical="center" wrapText="1"/>
    </xf>
    <xf numFmtId="0" fontId="3" fillId="0" borderId="43" xfId="0" applyNumberFormat="1" applyFont="1" applyFill="1" applyBorder="1" applyAlignment="1" applyProtection="1">
      <alignment horizontal="center" vertical="center" wrapText="1"/>
    </xf>
    <xf numFmtId="0" fontId="3" fillId="0" borderId="44" xfId="0" applyNumberFormat="1" applyFont="1" applyFill="1" applyBorder="1" applyAlignment="1" applyProtection="1">
      <alignment horizontal="center" vertical="center" wrapText="1"/>
    </xf>
    <xf numFmtId="0" fontId="0" fillId="2" borderId="0" xfId="0" applyFill="1" applyAlignment="1">
      <alignment horizontal="center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2" fillId="0" borderId="19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15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workbookViewId="0">
      <selection activeCell="U16" sqref="U16"/>
    </sheetView>
  </sheetViews>
  <sheetFormatPr defaultRowHeight="15" x14ac:dyDescent="0.25"/>
  <cols>
    <col min="2" max="2" width="16.42578125" customWidth="1"/>
  </cols>
  <sheetData>
    <row r="1" spans="1:19" ht="16.5" thickBot="1" x14ac:dyDescent="0.3">
      <c r="A1" s="43" t="s">
        <v>0</v>
      </c>
      <c r="B1" s="46" t="s">
        <v>1</v>
      </c>
      <c r="C1" s="49" t="s">
        <v>2</v>
      </c>
      <c r="D1" s="46" t="s">
        <v>3</v>
      </c>
      <c r="E1" s="52" t="s">
        <v>4</v>
      </c>
      <c r="F1" s="53"/>
      <c r="G1" s="53"/>
      <c r="H1" s="53"/>
      <c r="I1" s="53"/>
      <c r="J1" s="53"/>
      <c r="K1" s="54"/>
      <c r="L1" s="52" t="s">
        <v>5</v>
      </c>
      <c r="M1" s="53"/>
      <c r="N1" s="53"/>
      <c r="O1" s="53"/>
      <c r="P1" s="53"/>
      <c r="Q1" s="53"/>
      <c r="R1" s="54"/>
      <c r="S1" s="31" t="s">
        <v>6</v>
      </c>
    </row>
    <row r="2" spans="1:19" ht="15.75" x14ac:dyDescent="0.25">
      <c r="A2" s="44"/>
      <c r="B2" s="47"/>
      <c r="C2" s="50"/>
      <c r="D2" s="47"/>
      <c r="E2" s="34" t="s">
        <v>7</v>
      </c>
      <c r="F2" s="35"/>
      <c r="G2" s="35"/>
      <c r="H2" s="36"/>
      <c r="I2" s="37" t="s">
        <v>8</v>
      </c>
      <c r="J2" s="39" t="s">
        <v>9</v>
      </c>
      <c r="K2" s="41" t="s">
        <v>10</v>
      </c>
      <c r="L2" s="34" t="s">
        <v>7</v>
      </c>
      <c r="M2" s="35"/>
      <c r="N2" s="35"/>
      <c r="O2" s="36"/>
      <c r="P2" s="37" t="s">
        <v>8</v>
      </c>
      <c r="Q2" s="39" t="s">
        <v>9</v>
      </c>
      <c r="R2" s="41" t="s">
        <v>11</v>
      </c>
      <c r="S2" s="32"/>
    </row>
    <row r="3" spans="1:19" ht="15.75" thickBot="1" x14ac:dyDescent="0.3">
      <c r="A3" s="45"/>
      <c r="B3" s="48"/>
      <c r="C3" s="51"/>
      <c r="D3" s="48"/>
      <c r="E3" s="1">
        <v>1</v>
      </c>
      <c r="F3" s="26">
        <v>2</v>
      </c>
      <c r="G3" s="2">
        <v>3</v>
      </c>
      <c r="H3" s="3">
        <v>4</v>
      </c>
      <c r="I3" s="38"/>
      <c r="J3" s="40"/>
      <c r="K3" s="42"/>
      <c r="L3" s="1">
        <v>1</v>
      </c>
      <c r="M3" s="26">
        <v>2</v>
      </c>
      <c r="N3" s="2">
        <v>3</v>
      </c>
      <c r="O3" s="3">
        <v>4</v>
      </c>
      <c r="P3" s="38"/>
      <c r="Q3" s="40"/>
      <c r="R3" s="42"/>
      <c r="S3" s="33"/>
    </row>
    <row r="4" spans="1:19" ht="30" x14ac:dyDescent="0.25">
      <c r="A4" s="4" t="s">
        <v>12</v>
      </c>
      <c r="B4" s="6" t="s">
        <v>20</v>
      </c>
      <c r="C4" s="5"/>
      <c r="D4" s="6"/>
      <c r="E4" s="7">
        <v>8</v>
      </c>
      <c r="F4" s="27">
        <v>9</v>
      </c>
      <c r="G4" s="8">
        <v>5</v>
      </c>
      <c r="H4" s="8">
        <v>7</v>
      </c>
      <c r="I4" s="8">
        <v>9</v>
      </c>
      <c r="J4" s="9">
        <v>10</v>
      </c>
      <c r="K4" s="6">
        <f>(SUM(E4:H4)+2*I4+3*J4)/(4+5)</f>
        <v>8.5555555555555554</v>
      </c>
      <c r="L4" s="7">
        <v>8</v>
      </c>
      <c r="M4" s="27">
        <v>9</v>
      </c>
      <c r="N4" s="8">
        <v>5</v>
      </c>
      <c r="O4" s="8">
        <v>7</v>
      </c>
      <c r="P4" s="8">
        <v>9</v>
      </c>
      <c r="Q4" s="9">
        <v>10</v>
      </c>
      <c r="R4" s="6">
        <f>(SUM(L4:O4)+P4*2+Q4*3)/(4+5)</f>
        <v>8.5555555555555554</v>
      </c>
      <c r="S4" s="10">
        <f>(K4+R4*2)/3</f>
        <v>8.5555555555555554</v>
      </c>
    </row>
    <row r="5" spans="1:19" x14ac:dyDescent="0.25">
      <c r="A5" s="11" t="s">
        <v>13</v>
      </c>
      <c r="B5" s="12"/>
      <c r="C5" s="13"/>
      <c r="D5" s="14"/>
      <c r="E5" s="15"/>
      <c r="F5" s="28"/>
      <c r="G5" s="16"/>
      <c r="H5" s="16"/>
      <c r="I5" s="16"/>
      <c r="J5" s="17"/>
      <c r="K5" s="6">
        <f t="shared" ref="K5:K7" si="0">(SUM(E5:H5)+2*I5+3*J5)/(4+5)</f>
        <v>0</v>
      </c>
      <c r="L5" s="15"/>
      <c r="M5" s="28"/>
      <c r="N5" s="16"/>
      <c r="O5" s="16"/>
      <c r="P5" s="16"/>
      <c r="Q5" s="17"/>
      <c r="R5" s="6">
        <f t="shared" ref="R5:R7" si="1">(SUM(L5:O5)+P5*2+Q5*3)/(4+5)</f>
        <v>0</v>
      </c>
      <c r="S5" s="10">
        <f t="shared" ref="S5:S7" si="2">(K5+R5*2)/3</f>
        <v>0</v>
      </c>
    </row>
    <row r="6" spans="1:19" x14ac:dyDescent="0.25">
      <c r="A6" s="11" t="s">
        <v>14</v>
      </c>
      <c r="B6" s="12"/>
      <c r="C6" s="13"/>
      <c r="D6" s="14"/>
      <c r="E6" s="15"/>
      <c r="F6" s="28"/>
      <c r="G6" s="16"/>
      <c r="H6" s="16"/>
      <c r="I6" s="16"/>
      <c r="J6" s="17"/>
      <c r="K6" s="6">
        <f t="shared" si="0"/>
        <v>0</v>
      </c>
      <c r="L6" s="15"/>
      <c r="M6" s="28"/>
      <c r="N6" s="16"/>
      <c r="O6" s="16"/>
      <c r="P6" s="16"/>
      <c r="Q6" s="17"/>
      <c r="R6" s="6">
        <f t="shared" si="1"/>
        <v>0</v>
      </c>
      <c r="S6" s="10">
        <f t="shared" si="2"/>
        <v>0</v>
      </c>
    </row>
    <row r="7" spans="1:19" x14ac:dyDescent="0.25">
      <c r="A7" s="11" t="s">
        <v>15</v>
      </c>
      <c r="B7" s="12"/>
      <c r="C7" s="13"/>
      <c r="D7" s="14"/>
      <c r="E7" s="15"/>
      <c r="F7" s="28"/>
      <c r="G7" s="16"/>
      <c r="H7" s="16"/>
      <c r="I7" s="16"/>
      <c r="J7" s="17"/>
      <c r="K7" s="6">
        <f t="shared" si="0"/>
        <v>0</v>
      </c>
      <c r="L7" s="15"/>
      <c r="M7" s="28"/>
      <c r="N7" s="16"/>
      <c r="O7" s="16"/>
      <c r="P7" s="16"/>
      <c r="Q7" s="17"/>
      <c r="R7" s="6">
        <f t="shared" si="1"/>
        <v>0</v>
      </c>
      <c r="S7" s="10">
        <f t="shared" si="2"/>
        <v>0</v>
      </c>
    </row>
    <row r="8" spans="1:19" x14ac:dyDescent="0.25">
      <c r="A8" s="18" t="s">
        <v>16</v>
      </c>
      <c r="B8" s="19"/>
      <c r="C8" s="20"/>
      <c r="D8" s="21"/>
      <c r="E8" s="22"/>
      <c r="F8" s="29"/>
      <c r="G8" s="23"/>
      <c r="H8" s="23"/>
      <c r="I8" s="23"/>
      <c r="J8" s="24"/>
      <c r="K8" s="21"/>
      <c r="L8" s="22"/>
      <c r="M8" s="29"/>
      <c r="N8" s="23"/>
      <c r="O8" s="23"/>
      <c r="P8" s="23"/>
      <c r="Q8" s="24"/>
      <c r="R8" s="21"/>
      <c r="S8" s="25"/>
    </row>
    <row r="9" spans="1:19" x14ac:dyDescent="0.25">
      <c r="A9" s="30" t="s">
        <v>18</v>
      </c>
      <c r="B9" s="30"/>
      <c r="C9" s="30"/>
      <c r="D9" s="30"/>
      <c r="E9" s="30"/>
      <c r="F9" s="30"/>
      <c r="G9" s="30"/>
    </row>
    <row r="10" spans="1:19" x14ac:dyDescent="0.25">
      <c r="A10" s="30"/>
      <c r="B10" s="30"/>
      <c r="C10" s="30"/>
      <c r="D10" s="30"/>
      <c r="E10" s="30"/>
      <c r="F10" s="30"/>
      <c r="G10" s="30"/>
    </row>
    <row r="11" spans="1:19" ht="15.75" thickBot="1" x14ac:dyDescent="0.3"/>
    <row r="12" spans="1:19" ht="16.5" thickBot="1" x14ac:dyDescent="0.3">
      <c r="A12" s="43" t="s">
        <v>0</v>
      </c>
      <c r="B12" s="46" t="s">
        <v>1</v>
      </c>
      <c r="C12" s="49" t="s">
        <v>2</v>
      </c>
      <c r="D12" s="46" t="s">
        <v>3</v>
      </c>
      <c r="E12" s="52" t="s">
        <v>4</v>
      </c>
      <c r="F12" s="53"/>
      <c r="G12" s="53"/>
      <c r="H12" s="53"/>
      <c r="I12" s="53"/>
      <c r="J12" s="53"/>
      <c r="K12" s="54"/>
      <c r="L12" s="52" t="s">
        <v>5</v>
      </c>
      <c r="M12" s="53"/>
      <c r="N12" s="53"/>
      <c r="O12" s="53"/>
      <c r="P12" s="53"/>
      <c r="Q12" s="53"/>
      <c r="R12" s="54"/>
      <c r="S12" s="31" t="s">
        <v>6</v>
      </c>
    </row>
    <row r="13" spans="1:19" ht="15.75" x14ac:dyDescent="0.25">
      <c r="A13" s="44"/>
      <c r="B13" s="47"/>
      <c r="C13" s="50"/>
      <c r="D13" s="47"/>
      <c r="E13" s="34" t="s">
        <v>7</v>
      </c>
      <c r="F13" s="35"/>
      <c r="G13" s="35"/>
      <c r="H13" s="36"/>
      <c r="I13" s="37" t="s">
        <v>8</v>
      </c>
      <c r="J13" s="39" t="s">
        <v>9</v>
      </c>
      <c r="K13" s="41" t="s">
        <v>10</v>
      </c>
      <c r="L13" s="34" t="s">
        <v>7</v>
      </c>
      <c r="M13" s="35"/>
      <c r="N13" s="35"/>
      <c r="O13" s="36"/>
      <c r="P13" s="37" t="s">
        <v>8</v>
      </c>
      <c r="Q13" s="39" t="s">
        <v>9</v>
      </c>
      <c r="R13" s="41" t="s">
        <v>11</v>
      </c>
      <c r="S13" s="32"/>
    </row>
    <row r="14" spans="1:19" ht="15.75" thickBot="1" x14ac:dyDescent="0.3">
      <c r="A14" s="45"/>
      <c r="B14" s="48"/>
      <c r="C14" s="51"/>
      <c r="D14" s="48"/>
      <c r="E14" s="1">
        <v>1</v>
      </c>
      <c r="F14" s="26">
        <v>2</v>
      </c>
      <c r="G14" s="2">
        <v>3</v>
      </c>
      <c r="H14" s="3">
        <v>4</v>
      </c>
      <c r="I14" s="38"/>
      <c r="J14" s="40"/>
      <c r="K14" s="42"/>
      <c r="L14" s="1">
        <v>1</v>
      </c>
      <c r="M14" s="26">
        <v>2</v>
      </c>
      <c r="N14" s="2">
        <v>3</v>
      </c>
      <c r="O14" s="3">
        <v>4</v>
      </c>
      <c r="P14" s="38"/>
      <c r="Q14" s="40"/>
      <c r="R14" s="42"/>
      <c r="S14" s="33"/>
    </row>
    <row r="15" spans="1:19" ht="30" x14ac:dyDescent="0.25">
      <c r="A15" s="4" t="s">
        <v>12</v>
      </c>
      <c r="B15" s="6" t="s">
        <v>20</v>
      </c>
      <c r="C15" s="5"/>
      <c r="D15" s="6"/>
      <c r="E15" s="7">
        <v>8</v>
      </c>
      <c r="F15" s="27">
        <v>9</v>
      </c>
      <c r="G15" s="8">
        <v>5</v>
      </c>
      <c r="H15" s="8"/>
      <c r="I15" s="8">
        <v>9</v>
      </c>
      <c r="J15" s="9">
        <v>10</v>
      </c>
      <c r="K15" s="6">
        <f>(SUM(E15:H15)+2*I15+3*J15)/(3+5)</f>
        <v>8.75</v>
      </c>
      <c r="L15" s="7">
        <v>8</v>
      </c>
      <c r="M15" s="27">
        <v>9</v>
      </c>
      <c r="N15" s="8">
        <v>5</v>
      </c>
      <c r="O15" s="8"/>
      <c r="P15" s="8">
        <v>9</v>
      </c>
      <c r="Q15" s="9">
        <v>10</v>
      </c>
      <c r="R15" s="6">
        <f>(SUM(L15:O15)+P15*2+Q15*3)/(3+5)</f>
        <v>8.75</v>
      </c>
      <c r="S15" s="10">
        <f>(K15+R15*2)/3</f>
        <v>8.75</v>
      </c>
    </row>
    <row r="16" spans="1:19" x14ac:dyDescent="0.25">
      <c r="A16" s="11" t="s">
        <v>13</v>
      </c>
      <c r="B16" s="12"/>
      <c r="C16" s="13"/>
      <c r="D16" s="14"/>
      <c r="E16" s="15"/>
      <c r="F16" s="28"/>
      <c r="G16" s="16"/>
      <c r="H16" s="16"/>
      <c r="I16" s="16"/>
      <c r="J16" s="17"/>
      <c r="K16" s="6">
        <f t="shared" ref="K16:K18" si="3">(SUM(E16:H16)+2*I16+3*J16)/(3+5)</f>
        <v>0</v>
      </c>
      <c r="L16" s="15"/>
      <c r="M16" s="28"/>
      <c r="N16" s="16"/>
      <c r="O16" s="16"/>
      <c r="P16" s="16"/>
      <c r="Q16" s="17"/>
      <c r="R16" s="6">
        <f t="shared" ref="R16:R18" si="4">(SUM(L16:O16)+P16*2+Q16*3)/(3+5)</f>
        <v>0</v>
      </c>
      <c r="S16" s="10">
        <f t="shared" ref="S16:S18" si="5">(K16+R16*2)/3</f>
        <v>0</v>
      </c>
    </row>
    <row r="17" spans="1:19" x14ac:dyDescent="0.25">
      <c r="A17" s="11" t="s">
        <v>14</v>
      </c>
      <c r="B17" s="12"/>
      <c r="C17" s="13"/>
      <c r="D17" s="14"/>
      <c r="E17" s="15"/>
      <c r="F17" s="28"/>
      <c r="G17" s="16"/>
      <c r="H17" s="16"/>
      <c r="I17" s="16"/>
      <c r="J17" s="17"/>
      <c r="K17" s="6">
        <f t="shared" si="3"/>
        <v>0</v>
      </c>
      <c r="L17" s="15"/>
      <c r="M17" s="28"/>
      <c r="N17" s="16"/>
      <c r="O17" s="16"/>
      <c r="P17" s="16"/>
      <c r="Q17" s="17"/>
      <c r="R17" s="6">
        <f t="shared" si="4"/>
        <v>0</v>
      </c>
      <c r="S17" s="10">
        <f t="shared" si="5"/>
        <v>0</v>
      </c>
    </row>
    <row r="18" spans="1:19" x14ac:dyDescent="0.25">
      <c r="A18" s="11" t="s">
        <v>15</v>
      </c>
      <c r="B18" s="12"/>
      <c r="C18" s="13"/>
      <c r="D18" s="14"/>
      <c r="E18" s="15"/>
      <c r="F18" s="28"/>
      <c r="G18" s="16"/>
      <c r="H18" s="16"/>
      <c r="I18" s="16"/>
      <c r="J18" s="17"/>
      <c r="K18" s="6">
        <f t="shared" si="3"/>
        <v>0</v>
      </c>
      <c r="L18" s="15"/>
      <c r="M18" s="28"/>
      <c r="N18" s="16"/>
      <c r="O18" s="16"/>
      <c r="P18" s="16"/>
      <c r="Q18" s="17"/>
      <c r="R18" s="6">
        <f t="shared" si="4"/>
        <v>0</v>
      </c>
      <c r="S18" s="10">
        <f t="shared" si="5"/>
        <v>0</v>
      </c>
    </row>
    <row r="19" spans="1:19" x14ac:dyDescent="0.25">
      <c r="A19" s="18" t="s">
        <v>16</v>
      </c>
      <c r="B19" s="19"/>
      <c r="C19" s="20"/>
      <c r="D19" s="21"/>
      <c r="E19" s="22"/>
      <c r="F19" s="29"/>
      <c r="G19" s="23"/>
      <c r="H19" s="23"/>
      <c r="I19" s="23"/>
      <c r="J19" s="24"/>
      <c r="K19" s="21"/>
      <c r="L19" s="22"/>
      <c r="M19" s="29"/>
      <c r="N19" s="23"/>
      <c r="O19" s="23"/>
      <c r="P19" s="23"/>
      <c r="Q19" s="24"/>
      <c r="R19" s="21"/>
      <c r="S19" s="25"/>
    </row>
    <row r="20" spans="1:19" x14ac:dyDescent="0.25">
      <c r="A20" s="30" t="s">
        <v>17</v>
      </c>
      <c r="B20" s="30"/>
      <c r="C20" s="30"/>
      <c r="D20" s="30"/>
      <c r="E20" s="30"/>
      <c r="F20" s="30"/>
      <c r="G20" s="30"/>
    </row>
    <row r="21" spans="1:19" x14ac:dyDescent="0.25">
      <c r="A21" s="30"/>
      <c r="B21" s="30"/>
      <c r="C21" s="30"/>
      <c r="D21" s="30"/>
      <c r="E21" s="30"/>
      <c r="F21" s="30"/>
      <c r="G21" s="30"/>
    </row>
    <row r="22" spans="1:19" ht="15.75" thickBot="1" x14ac:dyDescent="0.3"/>
    <row r="23" spans="1:19" ht="16.5" thickBot="1" x14ac:dyDescent="0.3">
      <c r="A23" s="43" t="s">
        <v>0</v>
      </c>
      <c r="B23" s="46" t="s">
        <v>1</v>
      </c>
      <c r="C23" s="49" t="s">
        <v>2</v>
      </c>
      <c r="D23" s="46" t="s">
        <v>3</v>
      </c>
      <c r="E23" s="52" t="s">
        <v>4</v>
      </c>
      <c r="F23" s="53"/>
      <c r="G23" s="53"/>
      <c r="H23" s="53"/>
      <c r="I23" s="53"/>
      <c r="J23" s="53"/>
      <c r="K23" s="54"/>
      <c r="L23" s="52" t="s">
        <v>5</v>
      </c>
      <c r="M23" s="53"/>
      <c r="N23" s="53"/>
      <c r="O23" s="53"/>
      <c r="P23" s="53"/>
      <c r="Q23" s="53"/>
      <c r="R23" s="54"/>
      <c r="S23" s="31" t="s">
        <v>6</v>
      </c>
    </row>
    <row r="24" spans="1:19" ht="15.75" x14ac:dyDescent="0.25">
      <c r="A24" s="44"/>
      <c r="B24" s="47"/>
      <c r="C24" s="50"/>
      <c r="D24" s="47"/>
      <c r="E24" s="34" t="s">
        <v>7</v>
      </c>
      <c r="F24" s="35"/>
      <c r="G24" s="35"/>
      <c r="H24" s="36"/>
      <c r="I24" s="37" t="s">
        <v>8</v>
      </c>
      <c r="J24" s="39" t="s">
        <v>9</v>
      </c>
      <c r="K24" s="41" t="s">
        <v>10</v>
      </c>
      <c r="L24" s="34" t="s">
        <v>7</v>
      </c>
      <c r="M24" s="35"/>
      <c r="N24" s="35"/>
      <c r="O24" s="36"/>
      <c r="P24" s="37" t="s">
        <v>8</v>
      </c>
      <c r="Q24" s="39" t="s">
        <v>9</v>
      </c>
      <c r="R24" s="41" t="s">
        <v>11</v>
      </c>
      <c r="S24" s="32"/>
    </row>
    <row r="25" spans="1:19" ht="15.75" thickBot="1" x14ac:dyDescent="0.3">
      <c r="A25" s="45"/>
      <c r="B25" s="48"/>
      <c r="C25" s="51"/>
      <c r="D25" s="48"/>
      <c r="E25" s="1">
        <v>1</v>
      </c>
      <c r="F25" s="26">
        <v>2</v>
      </c>
      <c r="G25" s="2">
        <v>3</v>
      </c>
      <c r="H25" s="3">
        <v>4</v>
      </c>
      <c r="I25" s="38"/>
      <c r="J25" s="40"/>
      <c r="K25" s="42"/>
      <c r="L25" s="1">
        <v>1</v>
      </c>
      <c r="M25" s="26">
        <v>2</v>
      </c>
      <c r="N25" s="2">
        <v>3</v>
      </c>
      <c r="O25" s="3">
        <v>4</v>
      </c>
      <c r="P25" s="38"/>
      <c r="Q25" s="40"/>
      <c r="R25" s="42"/>
      <c r="S25" s="33"/>
    </row>
    <row r="26" spans="1:19" ht="30" x14ac:dyDescent="0.25">
      <c r="A26" s="4" t="s">
        <v>12</v>
      </c>
      <c r="B26" s="6" t="s">
        <v>20</v>
      </c>
      <c r="C26" s="5"/>
      <c r="D26" s="6"/>
      <c r="E26" s="7">
        <v>8</v>
      </c>
      <c r="F26" s="27">
        <v>9</v>
      </c>
      <c r="G26" s="8"/>
      <c r="H26" s="8"/>
      <c r="I26" s="8">
        <v>9</v>
      </c>
      <c r="J26" s="9">
        <v>10</v>
      </c>
      <c r="K26" s="6">
        <f>(SUM(E26:H26)+2*I26+3*J26)/(2+5)</f>
        <v>9.2857142857142865</v>
      </c>
      <c r="L26" s="7">
        <v>8</v>
      </c>
      <c r="M26" s="27">
        <v>9</v>
      </c>
      <c r="N26" s="8"/>
      <c r="O26" s="8"/>
      <c r="P26" s="8">
        <v>9</v>
      </c>
      <c r="Q26" s="9">
        <v>10</v>
      </c>
      <c r="R26" s="6">
        <f>(SUM(L26:O26)+P26*2+Q26*3)/(2+5)</f>
        <v>9.2857142857142865</v>
      </c>
      <c r="S26" s="10">
        <f>(K26+R26*2)/3</f>
        <v>9.2857142857142865</v>
      </c>
    </row>
    <row r="27" spans="1:19" x14ac:dyDescent="0.25">
      <c r="A27" s="11" t="s">
        <v>13</v>
      </c>
      <c r="B27" s="12"/>
      <c r="C27" s="13"/>
      <c r="D27" s="14"/>
      <c r="E27" s="15"/>
      <c r="F27" s="28"/>
      <c r="G27" s="16"/>
      <c r="H27" s="16"/>
      <c r="I27" s="16"/>
      <c r="J27" s="17"/>
      <c r="K27" s="6">
        <f t="shared" ref="K27:K29" si="6">(SUM(E27:H27)+2*I27+3*J27)/(2+5)</f>
        <v>0</v>
      </c>
      <c r="L27" s="15"/>
      <c r="M27" s="28"/>
      <c r="N27" s="16"/>
      <c r="O27" s="16"/>
      <c r="P27" s="16"/>
      <c r="Q27" s="17"/>
      <c r="R27" s="6">
        <f t="shared" ref="R27:R29" si="7">(SUM(L27:O27)+P27*2+Q27*3)/(2+5)</f>
        <v>0</v>
      </c>
      <c r="S27" s="10">
        <f t="shared" ref="S27:S29" si="8">(K27+R27*2)/3</f>
        <v>0</v>
      </c>
    </row>
    <row r="28" spans="1:19" x14ac:dyDescent="0.25">
      <c r="A28" s="11" t="s">
        <v>14</v>
      </c>
      <c r="B28" s="12"/>
      <c r="C28" s="13"/>
      <c r="D28" s="14"/>
      <c r="E28" s="15"/>
      <c r="F28" s="28"/>
      <c r="G28" s="16"/>
      <c r="H28" s="16"/>
      <c r="I28" s="16"/>
      <c r="J28" s="17"/>
      <c r="K28" s="6">
        <f t="shared" si="6"/>
        <v>0</v>
      </c>
      <c r="L28" s="15"/>
      <c r="M28" s="28"/>
      <c r="N28" s="16"/>
      <c r="O28" s="16"/>
      <c r="P28" s="16"/>
      <c r="Q28" s="17"/>
      <c r="R28" s="6">
        <f t="shared" si="7"/>
        <v>0</v>
      </c>
      <c r="S28" s="10">
        <f t="shared" si="8"/>
        <v>0</v>
      </c>
    </row>
    <row r="29" spans="1:19" x14ac:dyDescent="0.25">
      <c r="A29" s="11" t="s">
        <v>15</v>
      </c>
      <c r="B29" s="12"/>
      <c r="C29" s="13"/>
      <c r="D29" s="14"/>
      <c r="E29" s="15"/>
      <c r="F29" s="28"/>
      <c r="G29" s="16"/>
      <c r="H29" s="16"/>
      <c r="I29" s="16"/>
      <c r="J29" s="17"/>
      <c r="K29" s="6">
        <f t="shared" si="6"/>
        <v>0</v>
      </c>
      <c r="L29" s="15"/>
      <c r="M29" s="28"/>
      <c r="N29" s="16"/>
      <c r="O29" s="16"/>
      <c r="P29" s="16"/>
      <c r="Q29" s="17"/>
      <c r="R29" s="6">
        <f t="shared" si="7"/>
        <v>0</v>
      </c>
      <c r="S29" s="10">
        <f t="shared" si="8"/>
        <v>0</v>
      </c>
    </row>
    <row r="30" spans="1:19" x14ac:dyDescent="0.25">
      <c r="A30" s="18" t="s">
        <v>16</v>
      </c>
      <c r="B30" s="19"/>
      <c r="C30" s="20"/>
      <c r="D30" s="21"/>
      <c r="E30" s="22"/>
      <c r="F30" s="29"/>
      <c r="G30" s="23"/>
      <c r="H30" s="23"/>
      <c r="I30" s="23"/>
      <c r="J30" s="24"/>
      <c r="K30" s="21"/>
      <c r="L30" s="22"/>
      <c r="M30" s="29"/>
      <c r="N30" s="23"/>
      <c r="O30" s="23"/>
      <c r="P30" s="23"/>
      <c r="Q30" s="24"/>
      <c r="R30" s="21"/>
      <c r="S30" s="25"/>
    </row>
    <row r="32" spans="1:19" x14ac:dyDescent="0.25">
      <c r="A32" s="30" t="s">
        <v>19</v>
      </c>
      <c r="B32" s="30"/>
      <c r="C32" s="30"/>
      <c r="D32" s="30"/>
      <c r="E32" s="30"/>
      <c r="F32" s="30"/>
      <c r="G32" s="30"/>
    </row>
    <row r="33" spans="1:7" x14ac:dyDescent="0.25">
      <c r="A33" s="30"/>
      <c r="B33" s="30"/>
      <c r="C33" s="30"/>
      <c r="D33" s="30"/>
      <c r="E33" s="30"/>
      <c r="F33" s="30"/>
      <c r="G33" s="30"/>
    </row>
  </sheetData>
  <mergeCells count="48">
    <mergeCell ref="A1:A3"/>
    <mergeCell ref="B1:B3"/>
    <mergeCell ref="C1:C3"/>
    <mergeCell ref="D1:D3"/>
    <mergeCell ref="E1:K1"/>
    <mergeCell ref="S1:S3"/>
    <mergeCell ref="E2:H2"/>
    <mergeCell ref="I2:I3"/>
    <mergeCell ref="J2:J3"/>
    <mergeCell ref="K2:K3"/>
    <mergeCell ref="L2:O2"/>
    <mergeCell ref="P2:P3"/>
    <mergeCell ref="Q2:Q3"/>
    <mergeCell ref="R2:R3"/>
    <mergeCell ref="L1:R1"/>
    <mergeCell ref="A12:A14"/>
    <mergeCell ref="B12:B14"/>
    <mergeCell ref="C12:C14"/>
    <mergeCell ref="D12:D14"/>
    <mergeCell ref="E12:K12"/>
    <mergeCell ref="E23:K23"/>
    <mergeCell ref="L23:R23"/>
    <mergeCell ref="S12:S14"/>
    <mergeCell ref="E13:H13"/>
    <mergeCell ref="I13:I14"/>
    <mergeCell ref="J13:J14"/>
    <mergeCell ref="K13:K14"/>
    <mergeCell ref="L13:O13"/>
    <mergeCell ref="P13:P14"/>
    <mergeCell ref="Q13:Q14"/>
    <mergeCell ref="R13:R14"/>
    <mergeCell ref="L12:R12"/>
    <mergeCell ref="A9:G10"/>
    <mergeCell ref="A20:G21"/>
    <mergeCell ref="A32:G33"/>
    <mergeCell ref="S23:S25"/>
    <mergeCell ref="E24:H24"/>
    <mergeCell ref="I24:I25"/>
    <mergeCell ref="J24:J25"/>
    <mergeCell ref="K24:K25"/>
    <mergeCell ref="L24:O24"/>
    <mergeCell ref="P24:P25"/>
    <mergeCell ref="Q24:Q25"/>
    <mergeCell ref="R24:R25"/>
    <mergeCell ref="A23:A25"/>
    <mergeCell ref="B23:B25"/>
    <mergeCell ref="C23:C25"/>
    <mergeCell ref="D23:D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Phương Trâm_PTSP</dc:creator>
  <cp:lastModifiedBy>PC</cp:lastModifiedBy>
  <dcterms:created xsi:type="dcterms:W3CDTF">2024-05-07T07:00:01Z</dcterms:created>
  <dcterms:modified xsi:type="dcterms:W3CDTF">2024-05-07T08:44:14Z</dcterms:modified>
</cp:coreProperties>
</file>