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3040" windowHeight="9330"/>
  </bookViews>
  <sheets>
    <sheet name="PX" sheetId="2" r:id="rId1"/>
  </sheets>
  <definedNames>
    <definedName name="_xlnm._FilterDatabase" localSheetId="0" hidden="1">PX!$A$11:$I$29</definedName>
  </definedNames>
  <calcPr calcId="152511"/>
</workbook>
</file>

<file path=xl/calcChain.xml><?xml version="1.0" encoding="utf-8"?>
<calcChain xmlns="http://schemas.openxmlformats.org/spreadsheetml/2006/main">
  <c r="I16" i="2" l="1"/>
  <c r="XEC213" i="2" s="1"/>
  <c r="G16" i="2"/>
  <c r="F16" i="2"/>
  <c r="XED219" i="2" l="1"/>
  <c r="XED213" i="2"/>
  <c r="XEO215" i="2" l="1"/>
  <c r="XEK215" i="2"/>
  <c r="XEG215" i="2"/>
  <c r="XEN215" i="2"/>
  <c r="XEJ215" i="2"/>
  <c r="XEF215" i="2"/>
  <c r="XEM215" i="2"/>
  <c r="XEI215" i="2"/>
  <c r="XEE215" i="2"/>
  <c r="XEP215" i="2"/>
  <c r="XEP217" i="2" s="1"/>
  <c r="XEL215" i="2"/>
  <c r="XEH215" i="2"/>
  <c r="XEJ216" i="2" l="1"/>
  <c r="XEI216" i="2"/>
  <c r="XEH218" i="2"/>
  <c r="XEH217" i="2"/>
  <c r="XEH216" i="2"/>
  <c r="XEO216" i="2"/>
  <c r="XEN218" i="2"/>
  <c r="XEN217" i="2"/>
  <c r="XEN216" i="2"/>
  <c r="XEP216" i="2"/>
  <c r="XEG217" i="2"/>
  <c r="XEI218" i="2"/>
  <c r="XEI217" i="2"/>
  <c r="XEM217" i="2"/>
  <c r="XEK218" i="2"/>
  <c r="XEK217" i="2"/>
  <c r="XEK216" i="2"/>
  <c r="XEM216" i="2"/>
  <c r="XEM218" i="2" s="1"/>
  <c r="XEL216" i="2"/>
  <c r="XEL218" i="2"/>
  <c r="XEL217" i="2"/>
  <c r="XEF218" i="2"/>
  <c r="XEF217" i="2"/>
  <c r="XEG216" i="2"/>
  <c r="XEG218" i="2" s="1"/>
  <c r="XEF216" i="2"/>
  <c r="XEE218" i="2"/>
  <c r="XEE217" i="2"/>
  <c r="XEE216" i="2"/>
  <c r="XEJ218" i="2"/>
  <c r="XEJ217" i="2"/>
  <c r="XEO218" i="2"/>
  <c r="XEO217" i="2"/>
</calcChain>
</file>

<file path=xl/sharedStrings.xml><?xml version="1.0" encoding="utf-8"?>
<sst xmlns="http://schemas.openxmlformats.org/spreadsheetml/2006/main" count="35" uniqueCount="33">
  <si>
    <t>PHIẾU  XUẤT KHO</t>
  </si>
  <si>
    <t>Số phiếu:</t>
  </si>
  <si>
    <t>Họ và tên người nhận :</t>
  </si>
  <si>
    <t>Theo hóa đơn số :</t>
  </si>
  <si>
    <t>Xuất tại kho :</t>
  </si>
  <si>
    <t>Địa Điểm:</t>
  </si>
  <si>
    <t>Số TT</t>
  </si>
  <si>
    <t>Tên nhãn hiệu,qui cách,phẩm  chất
vật  tư (sản phẩm,hàng hoá)</t>
  </si>
  <si>
    <t>Mã 
số</t>
  </si>
  <si>
    <t>Đơn  vị  
tính</t>
  </si>
  <si>
    <t xml:space="preserve">Số lượng  </t>
  </si>
  <si>
    <t>Đơn giá</t>
  </si>
  <si>
    <t>Thành  tiền</t>
  </si>
  <si>
    <t>Chứng từ</t>
  </si>
  <si>
    <t>Thực
 nhập</t>
  </si>
  <si>
    <t>A</t>
  </si>
  <si>
    <t>B</t>
  </si>
  <si>
    <t>C</t>
  </si>
  <si>
    <t>D</t>
  </si>
  <si>
    <t>Cộng</t>
  </si>
  <si>
    <t>x</t>
  </si>
  <si>
    <t>Tổng số tiền bằng chữ:</t>
  </si>
  <si>
    <t>Không đồng.</t>
  </si>
  <si>
    <t>Số chứng từ kèm theo:</t>
  </si>
  <si>
    <t>NGƯỜI LẬP PHIẾU</t>
  </si>
  <si>
    <t>NGƯỜI NHẬN HÀNG</t>
  </si>
  <si>
    <t>THỦ KHO</t>
  </si>
  <si>
    <t>GIÁM ĐỐC</t>
  </si>
  <si>
    <t>Nguyễn Văn C</t>
  </si>
  <si>
    <t>Nguyễn Văn D</t>
  </si>
  <si>
    <t>Nguyễn Văn A</t>
  </si>
  <si>
    <t>đồng.</t>
  </si>
  <si>
    <t xml:space="preserve">Ngày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</si>
</sst>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Nợ TK: &quot;000"/>
    <numFmt numFmtId="165" formatCode="&quot;Ngày &quot;dd&quot; tháng &quot;mm&quot; năm &quot;yyyy"/>
    <numFmt numFmtId="166" formatCode="_(* #,##0.00_);_(* \(#,##0.00\);_(* &quot;-&quot;??_);_(@_)"/>
    <numFmt numFmtId="167" formatCode="&quot;Có TK: &quot;000"/>
    <numFmt numFmtId="168" formatCode="_(* #,##0_);_(* \(#,##0\);_(* &quot;-&quot;??_);_(@_)"/>
  </numFmts>
  <fonts count="28">
    <font>
      <sz val="10"/>
      <name val="Arial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16"/>
      <name val="Times New Roman"/>
      <charset val="134"/>
    </font>
    <font>
      <b/>
      <i/>
      <sz val="9"/>
      <name val="Times New Roman"/>
      <charset val="134"/>
    </font>
    <font>
      <b/>
      <i/>
      <sz val="9"/>
      <name val="Times New Roman"/>
      <charset val="163"/>
    </font>
    <font>
      <i/>
      <sz val="10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b/>
      <i/>
      <sz val="10"/>
      <name val="Times New Roman"/>
      <charset val="163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color indexed="8"/>
      <name val="Arial"/>
      <charset val="163"/>
    </font>
    <font>
      <sz val="12"/>
      <color indexed="8"/>
      <name val="Times New Roman"/>
      <charset val="134"/>
    </font>
    <font>
      <sz val="9"/>
      <name val="Arial"/>
      <charset val="163"/>
    </font>
    <font>
      <sz val="9"/>
      <name val="Times New Roman"/>
      <charset val="134"/>
    </font>
    <font>
      <b/>
      <sz val="13"/>
      <name val="Times New Roman"/>
      <charset val="134"/>
    </font>
    <font>
      <sz val="10"/>
      <name val="Arial"/>
      <charset val="163"/>
    </font>
    <font>
      <sz val="10"/>
      <name val="VNI-Times"/>
      <charset val="134"/>
    </font>
    <font>
      <b/>
      <sz val="10"/>
      <name val="Times New Roman"/>
      <charset val="163"/>
    </font>
    <font>
      <b/>
      <sz val="10"/>
      <name val="Arial"/>
      <charset val="163"/>
    </font>
    <font>
      <b/>
      <sz val="9"/>
      <color indexed="12"/>
      <name val="Times New Roman"/>
      <charset val="134"/>
    </font>
    <font>
      <b/>
      <sz val="9"/>
      <name val="Times New Roman"/>
      <charset val="134"/>
    </font>
    <font>
      <sz val="9"/>
      <color indexed="12"/>
      <name val="Times New Roman"/>
      <charset val="134"/>
    </font>
    <font>
      <sz val="11"/>
      <color indexed="12"/>
      <name val="Times New Roman"/>
      <charset val="134"/>
    </font>
    <font>
      <sz val="11"/>
      <name val="VNbook-Antiqua"/>
      <charset val="134"/>
    </font>
    <font>
      <sz val="10"/>
      <name val=".VnArial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166" fontId="18" fillId="0" borderId="0" applyFont="0" applyFill="0" applyBorder="0" applyAlignment="0" applyProtection="0"/>
    <xf numFmtId="0" fontId="19" fillId="0" borderId="0"/>
    <xf numFmtId="0" fontId="26" fillId="0" borderId="0"/>
    <xf numFmtId="0" fontId="27" fillId="0" borderId="0"/>
  </cellStyleXfs>
  <cellXfs count="89">
    <xf numFmtId="0" fontId="0" fillId="0" borderId="0" xfId="0"/>
    <xf numFmtId="0" fontId="0" fillId="0" borderId="0" xfId="0" applyFill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5" fillId="0" borderId="18" xfId="0" applyNumberFormat="1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protection locked="0"/>
    </xf>
    <xf numFmtId="168" fontId="16" fillId="0" borderId="21" xfId="1" applyNumberFormat="1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168" fontId="11" fillId="0" borderId="27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3" fontId="10" fillId="0" borderId="3" xfId="0" applyNumberFormat="1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68" fontId="16" fillId="0" borderId="32" xfId="1" applyNumberFormat="1" applyFont="1" applyFill="1" applyBorder="1" applyAlignment="1" applyProtection="1">
      <protection locked="0"/>
    </xf>
    <xf numFmtId="3" fontId="11" fillId="0" borderId="33" xfId="0" applyNumberFormat="1" applyFont="1" applyFill="1" applyBorder="1" applyAlignment="1" applyProtection="1">
      <protection locked="0"/>
    </xf>
    <xf numFmtId="168" fontId="12" fillId="0" borderId="0" xfId="3" applyNumberFormat="1" applyFont="1" applyFill="1" applyBorder="1" applyProtection="1">
      <protection locked="0"/>
    </xf>
    <xf numFmtId="0" fontId="22" fillId="0" borderId="0" xfId="2" applyFont="1" applyFill="1" applyAlignment="1" applyProtection="1">
      <alignment horizontal="center" vertical="center"/>
      <protection locked="0"/>
    </xf>
    <xf numFmtId="0" fontId="23" fillId="0" borderId="0" xfId="2" applyFont="1" applyFill="1" applyAlignment="1" applyProtection="1">
      <alignment horizontal="center" vertical="center"/>
      <protection locked="0"/>
    </xf>
    <xf numFmtId="0" fontId="12" fillId="0" borderId="0" xfId="3" applyFont="1" applyFill="1" applyBorder="1" applyProtection="1"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24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25" fillId="0" borderId="0" xfId="4" applyFont="1" applyFill="1" applyAlignment="1" applyProtection="1">
      <alignment horizontal="center" vertical="center"/>
      <protection locked="0"/>
    </xf>
    <xf numFmtId="0" fontId="25" fillId="0" borderId="0" xfId="2" applyFont="1" applyFill="1" applyAlignment="1" applyProtection="1">
      <alignment horizontal="center" vertical="center"/>
      <protection locked="0"/>
    </xf>
    <xf numFmtId="0" fontId="25" fillId="0" borderId="0" xfId="2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14" fontId="13" fillId="0" borderId="2" xfId="0" applyNumberFormat="1" applyFont="1" applyFill="1" applyBorder="1" applyAlignment="1" applyProtection="1">
      <alignment horizontal="left"/>
      <protection locked="0"/>
    </xf>
    <xf numFmtId="165" fontId="12" fillId="0" borderId="2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Normal" xfId="0" builtinId="0"/>
    <cellStyle name="Normal 2" xfId="3"/>
    <cellStyle name="Normal_Dichso" xfId="4"/>
    <cellStyle name="Normal_DocSoUnicod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EP221"/>
  <sheetViews>
    <sheetView showGridLines="0" tabSelected="1" workbookViewId="0">
      <selection activeCell="C6" sqref="C6:D6"/>
    </sheetView>
  </sheetViews>
  <sheetFormatPr defaultColWidth="0" defaultRowHeight="12.75"/>
  <cols>
    <col min="1" max="1" width="8.140625" style="1" customWidth="1"/>
    <col min="2" max="2" width="20.5703125" style="1" customWidth="1"/>
    <col min="3" max="3" width="17.28515625" style="1" customWidth="1"/>
    <col min="4" max="4" width="10.140625" style="1" customWidth="1"/>
    <col min="5" max="5" width="10.42578125" style="1" customWidth="1"/>
    <col min="6" max="6" width="10.5703125" style="1" customWidth="1"/>
    <col min="7" max="7" width="9.85546875" style="1" customWidth="1"/>
    <col min="8" max="8" width="10.85546875" style="1" customWidth="1"/>
    <col min="9" max="9" width="17.28515625" style="1" customWidth="1"/>
    <col min="10" max="28" width="9.140625" style="1" customWidth="1"/>
    <col min="29" max="16356" width="9.140625" style="1" hidden="1"/>
    <col min="16357" max="16357" width="10.28515625" style="1" hidden="1"/>
    <col min="16358" max="16384" width="9.140625" style="1" hidden="1"/>
  </cols>
  <sheetData>
    <row r="1" spans="1:9" ht="20.25">
      <c r="A1" s="2"/>
      <c r="B1" s="3"/>
      <c r="C1" s="4"/>
      <c r="D1" s="83" t="s">
        <v>0</v>
      </c>
      <c r="E1" s="83"/>
      <c r="F1" s="83"/>
      <c r="G1" s="5"/>
      <c r="H1" s="84"/>
      <c r="I1" s="84"/>
    </row>
    <row r="2" spans="1:9" ht="12.75" customHeight="1">
      <c r="A2" s="6"/>
      <c r="B2" s="3"/>
      <c r="C2" s="4"/>
      <c r="D2" s="85" t="s">
        <v>32</v>
      </c>
      <c r="E2" s="85"/>
      <c r="F2" s="85"/>
      <c r="G2" s="7"/>
      <c r="H2" s="88"/>
      <c r="I2" s="88"/>
    </row>
    <row r="3" spans="1:9" ht="15.75">
      <c r="A3" s="86"/>
      <c r="B3" s="86"/>
      <c r="C3" s="8"/>
      <c r="D3" s="87" t="s">
        <v>1</v>
      </c>
      <c r="E3" s="87"/>
      <c r="F3" s="9"/>
      <c r="G3" s="7"/>
      <c r="H3" s="88"/>
      <c r="I3" s="88"/>
    </row>
    <row r="4" spans="1:9" ht="15.75">
      <c r="A4" s="8"/>
      <c r="B4" s="10"/>
      <c r="C4" s="8"/>
      <c r="D4" s="8"/>
      <c r="E4" s="8"/>
      <c r="F4" s="8"/>
      <c r="G4" s="7"/>
      <c r="H4" s="88"/>
      <c r="I4" s="88"/>
    </row>
    <row r="5" spans="1:9" ht="15.75">
      <c r="A5" s="8"/>
      <c r="B5" s="11" t="s">
        <v>2</v>
      </c>
      <c r="C5" s="76"/>
      <c r="D5" s="76"/>
      <c r="E5" s="76"/>
      <c r="F5" s="76"/>
      <c r="G5" s="76"/>
      <c r="H5" s="12"/>
      <c r="I5" s="41"/>
    </row>
    <row r="6" spans="1:9" ht="15.75">
      <c r="A6" s="8"/>
      <c r="B6" s="10" t="s">
        <v>3</v>
      </c>
      <c r="C6" s="77"/>
      <c r="D6" s="77"/>
      <c r="E6" s="78"/>
      <c r="F6" s="78"/>
      <c r="G6" s="78"/>
      <c r="H6" s="13"/>
      <c r="I6" s="41"/>
    </row>
    <row r="7" spans="1:9" ht="15.75">
      <c r="A7" s="8"/>
      <c r="B7" s="10" t="s">
        <v>4</v>
      </c>
      <c r="C7" s="14"/>
      <c r="D7" s="14"/>
      <c r="E7" s="15" t="s">
        <v>5</v>
      </c>
      <c r="F7" s="16"/>
      <c r="G7" s="14"/>
      <c r="H7" s="8"/>
      <c r="I7" s="41"/>
    </row>
    <row r="8" spans="1:9" ht="15.75">
      <c r="A8" s="8"/>
      <c r="B8" s="10"/>
      <c r="C8" s="17"/>
      <c r="D8" s="17"/>
      <c r="E8" s="17"/>
      <c r="F8" s="17"/>
      <c r="G8" s="17"/>
      <c r="H8" s="18"/>
      <c r="I8" s="42"/>
    </row>
    <row r="9" spans="1:9" ht="16.5" customHeight="1">
      <c r="A9" s="58" t="s">
        <v>6</v>
      </c>
      <c r="B9" s="66" t="s">
        <v>7</v>
      </c>
      <c r="C9" s="67"/>
      <c r="D9" s="60" t="s">
        <v>8</v>
      </c>
      <c r="E9" s="60" t="s">
        <v>9</v>
      </c>
      <c r="F9" s="79" t="s">
        <v>10</v>
      </c>
      <c r="G9" s="80"/>
      <c r="H9" s="62" t="s">
        <v>11</v>
      </c>
      <c r="I9" s="64" t="s">
        <v>12</v>
      </c>
    </row>
    <row r="10" spans="1:9" ht="28.5">
      <c r="A10" s="59"/>
      <c r="B10" s="68"/>
      <c r="C10" s="69"/>
      <c r="D10" s="61"/>
      <c r="E10" s="61"/>
      <c r="F10" s="19" t="s">
        <v>13</v>
      </c>
      <c r="G10" s="20" t="s">
        <v>14</v>
      </c>
      <c r="H10" s="63"/>
      <c r="I10" s="65"/>
    </row>
    <row r="11" spans="1:9" ht="14.25">
      <c r="A11" s="21" t="s">
        <v>15</v>
      </c>
      <c r="B11" s="81" t="s">
        <v>16</v>
      </c>
      <c r="C11" s="82"/>
      <c r="D11" s="22" t="s">
        <v>17</v>
      </c>
      <c r="E11" s="22" t="s">
        <v>18</v>
      </c>
      <c r="F11" s="22">
        <v>1</v>
      </c>
      <c r="G11" s="22">
        <v>2</v>
      </c>
      <c r="H11" s="22">
        <v>3</v>
      </c>
      <c r="I11" s="43">
        <v>4</v>
      </c>
    </row>
    <row r="12" spans="1:9">
      <c r="A12" s="23"/>
      <c r="B12" s="70"/>
      <c r="C12" s="71"/>
      <c r="D12" s="24"/>
      <c r="E12" s="25"/>
      <c r="F12" s="25"/>
      <c r="G12" s="25"/>
      <c r="H12" s="26"/>
      <c r="I12" s="44"/>
    </row>
    <row r="13" spans="1:9">
      <c r="A13" s="23"/>
      <c r="B13" s="72"/>
      <c r="C13" s="73"/>
      <c r="D13" s="24"/>
      <c r="E13" s="25"/>
      <c r="F13" s="25"/>
      <c r="G13" s="25"/>
      <c r="H13" s="26"/>
      <c r="I13" s="44"/>
    </row>
    <row r="14" spans="1:9">
      <c r="A14" s="23"/>
      <c r="B14" s="72"/>
      <c r="C14" s="73"/>
      <c r="D14" s="24"/>
      <c r="E14" s="25"/>
      <c r="F14" s="25"/>
      <c r="G14" s="25"/>
      <c r="H14" s="26"/>
      <c r="I14" s="44"/>
    </row>
    <row r="15" spans="1:9">
      <c r="A15" s="23"/>
      <c r="B15" s="72"/>
      <c r="C15" s="73"/>
      <c r="D15" s="24"/>
      <c r="E15" s="25"/>
      <c r="F15" s="25"/>
      <c r="G15" s="25"/>
      <c r="H15" s="26"/>
      <c r="I15" s="44"/>
    </row>
    <row r="16" spans="1:9" ht="16.5">
      <c r="A16" s="27"/>
      <c r="B16" s="74" t="s">
        <v>19</v>
      </c>
      <c r="C16" s="75"/>
      <c r="D16" s="28" t="s">
        <v>20</v>
      </c>
      <c r="E16" s="28" t="s">
        <v>20</v>
      </c>
      <c r="F16" s="29">
        <f>SUM(F12:F15)</f>
        <v>0</v>
      </c>
      <c r="G16" s="29">
        <f>SUM(G12:G15)</f>
        <v>0</v>
      </c>
      <c r="H16" s="28" t="s">
        <v>20</v>
      </c>
      <c r="I16" s="45">
        <f>SUM(I12:I15)</f>
        <v>0</v>
      </c>
    </row>
    <row r="17" spans="1:9">
      <c r="A17" s="30"/>
      <c r="B17" s="31" t="s">
        <v>21</v>
      </c>
      <c r="C17" s="32" t="s">
        <v>22</v>
      </c>
      <c r="D17" s="30"/>
      <c r="E17" s="30"/>
      <c r="F17" s="30"/>
      <c r="G17" s="30"/>
      <c r="H17" s="30"/>
      <c r="I17" s="30"/>
    </row>
    <row r="18" spans="1:9">
      <c r="A18" s="30"/>
      <c r="B18" s="33" t="s">
        <v>23</v>
      </c>
      <c r="C18" s="34"/>
      <c r="D18" s="35"/>
      <c r="E18" s="35"/>
      <c r="F18" s="35"/>
      <c r="G18" s="35"/>
      <c r="H18" s="35"/>
      <c r="I18" s="35"/>
    </row>
    <row r="19" spans="1:9">
      <c r="A19" s="30"/>
      <c r="B19" s="33"/>
      <c r="C19" s="31"/>
      <c r="D19" s="30"/>
      <c r="E19" s="30"/>
      <c r="F19" s="30"/>
      <c r="G19" s="30"/>
      <c r="H19" s="30"/>
      <c r="I19" s="30"/>
    </row>
    <row r="20" spans="1:9" ht="14.25">
      <c r="A20" s="36"/>
      <c r="B20" s="37" t="s">
        <v>24</v>
      </c>
      <c r="C20" s="38"/>
      <c r="D20" s="38" t="s">
        <v>25</v>
      </c>
      <c r="E20" s="38"/>
      <c r="F20" s="56" t="s">
        <v>26</v>
      </c>
      <c r="G20" s="56"/>
      <c r="H20" s="56" t="s">
        <v>27</v>
      </c>
      <c r="I20" s="56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39" t="s">
        <v>28</v>
      </c>
      <c r="C28" s="40"/>
      <c r="D28" s="40"/>
      <c r="E28" s="40"/>
      <c r="F28" s="57" t="s">
        <v>29</v>
      </c>
      <c r="G28" s="57"/>
      <c r="H28" s="57" t="s">
        <v>30</v>
      </c>
      <c r="I28" s="57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213" spans="16357:16370" ht="15">
      <c r="XEC213" s="46">
        <f>I16</f>
        <v>0</v>
      </c>
      <c r="XED213" s="47" t="str">
        <f>RIGHT("000000000000"&amp;ROUND(XEC213,0),12)</f>
        <v>000000000000</v>
      </c>
      <c r="XEE213" s="48">
        <v>1</v>
      </c>
      <c r="XEF213" s="48">
        <v>2</v>
      </c>
      <c r="XEG213" s="48">
        <v>3</v>
      </c>
      <c r="XEH213" s="48">
        <v>4</v>
      </c>
      <c r="XEI213" s="48">
        <v>5</v>
      </c>
      <c r="XEJ213" s="48">
        <v>6</v>
      </c>
      <c r="XEK213" s="48">
        <v>7</v>
      </c>
      <c r="XEL213" s="48">
        <v>8</v>
      </c>
      <c r="XEM213" s="48">
        <v>9</v>
      </c>
      <c r="XEN213" s="48">
        <v>10</v>
      </c>
      <c r="XEO213" s="48">
        <v>11</v>
      </c>
      <c r="XEP213" s="48">
        <v>12</v>
      </c>
    </row>
    <row r="214" spans="16357:16370" ht="15">
      <c r="XEC214" s="46"/>
      <c r="XED214" s="47"/>
      <c r="XEE214" s="48"/>
      <c r="XEF214" s="48"/>
      <c r="XEG214" s="48"/>
      <c r="XEH214" s="48"/>
      <c r="XEI214" s="48"/>
      <c r="XEJ214" s="48"/>
      <c r="XEK214" s="48"/>
      <c r="XEL214" s="48"/>
      <c r="XEM214" s="48"/>
      <c r="XEN214" s="48"/>
      <c r="XEO214" s="48"/>
      <c r="XEP214" s="48"/>
    </row>
    <row r="215" spans="16357:16370" ht="15">
      <c r="XEC215" s="49"/>
      <c r="XED215" s="50"/>
      <c r="XEE215" s="51">
        <f>VALUE(MID(XED213,XEE213,1))</f>
        <v>0</v>
      </c>
      <c r="XEF215" s="51">
        <f>VALUE(MID(XED213,XEF213,1))</f>
        <v>0</v>
      </c>
      <c r="XEG215" s="51">
        <f>VALUE(MID(XED213,XEG213,1))</f>
        <v>0</v>
      </c>
      <c r="XEH215" s="51">
        <f>VALUE(MID(XED213,XEH213,1))</f>
        <v>0</v>
      </c>
      <c r="XEI215" s="51">
        <f>VALUE(MID(XED213,XEI213,1))</f>
        <v>0</v>
      </c>
      <c r="XEJ215" s="51">
        <f>VALUE(MID(XED213,XEJ213,1))</f>
        <v>0</v>
      </c>
      <c r="XEK215" s="51">
        <f>VALUE(MID(XED213,XEK213,1))</f>
        <v>0</v>
      </c>
      <c r="XEL215" s="51">
        <f>VALUE(MID(XED213,XEL213,1))</f>
        <v>0</v>
      </c>
      <c r="XEM215" s="51">
        <f>VALUE(MID(XED213,XEM213,1))</f>
        <v>0</v>
      </c>
      <c r="XEN215" s="51">
        <f>VALUE(MID(XED213,XEN213,1))</f>
        <v>0</v>
      </c>
      <c r="XEO215" s="51">
        <f>VALUE(MID(XED213,XEO213,1))</f>
        <v>0</v>
      </c>
      <c r="XEP215" s="51">
        <f>VALUE(MID(XED213,XEP213,1))</f>
        <v>0</v>
      </c>
    </row>
    <row r="216" spans="16357:16370" ht="15">
      <c r="XEC216" s="49"/>
      <c r="XED216" s="50"/>
      <c r="XEE216" s="51">
        <f>SUM(XEE215:XEE215)</f>
        <v>0</v>
      </c>
      <c r="XEF216" s="51">
        <f>SUM(XEE215:XEF215)</f>
        <v>0</v>
      </c>
      <c r="XEG216" s="51">
        <f>SUM(XEE215:XEG215)</f>
        <v>0</v>
      </c>
      <c r="XEH216" s="51">
        <f>SUM(XEH215:XEH215)</f>
        <v>0</v>
      </c>
      <c r="XEI216" s="51">
        <f>SUM(XEH215:XEI215)</f>
        <v>0</v>
      </c>
      <c r="XEJ216" s="51">
        <f>SUM(XEH215:XEJ215)</f>
        <v>0</v>
      </c>
      <c r="XEK216" s="51">
        <f>SUM(XEK215:XEK215)</f>
        <v>0</v>
      </c>
      <c r="XEL216" s="51">
        <f>SUM(XEK215:XEL215)</f>
        <v>0</v>
      </c>
      <c r="XEM216" s="51">
        <f>SUM(XEK215:XEM215)</f>
        <v>0</v>
      </c>
      <c r="XEN216" s="51">
        <f>SUM(XEN215:XEN215)</f>
        <v>0</v>
      </c>
      <c r="XEO216" s="51">
        <f>SUM(XEN215:XEO215)</f>
        <v>0</v>
      </c>
      <c r="XEP216" s="51">
        <f>SUM(XEN215:XEP215)</f>
        <v>0</v>
      </c>
    </row>
    <row r="217" spans="16357:16370" ht="15">
      <c r="XEC217" s="49"/>
      <c r="XED217" s="52"/>
      <c r="XEE217" s="53" t="str">
        <f>IF(XEE215=0,"",CHOOSE(XEE215,"một","hai","ba","bốn","năm","sáu","bảy","tám","chín"))</f>
        <v/>
      </c>
      <c r="XEF217" s="53" t="str">
        <f>IF(XEF215=0,IF(AND(XEE215&lt;&gt;0,XEG215&lt;&gt;0),"lẻ",""),CHOOSE(XEF215,"mười","hai","ba","bốn","năm","sáu","bảy","tám","chín"))</f>
        <v/>
      </c>
      <c r="XEG217" s="53" t="str">
        <f>IF(XEG215=0,"",CHOOSE(XEG215,IF(XEF215&gt;1,"mốt","một"),"hai","ba","bốn",IF(XEF215=0,"năm","lăm"),"sáu","bảy","tám","chín"))</f>
        <v/>
      </c>
      <c r="XEH217" s="53" t="str">
        <f>IF(XEH215=0,"",CHOOSE(XEH215,"một","hai","ba","bốn","năm","sáu","bảy","tám","chín"))</f>
        <v/>
      </c>
      <c r="XEI217" s="53" t="str">
        <f>IF(XEI215=0,IF(AND(XEH215&lt;&gt;0,XEJ215&lt;&gt;0),"lẻ",""),CHOOSE(XEI215,"mười","hai","ba","bốn","năm","sáu","bảy","tám","chín"))</f>
        <v/>
      </c>
      <c r="XEJ217" s="53" t="str">
        <f>IF(XEJ215=0,"",CHOOSE(XEJ215,IF(XEI215&gt;1,"mốt","một"),"hai","ba","bốn",IF(XEI215=0,"năm","lăm"),"sáu","bảy","tám","chín"))</f>
        <v/>
      </c>
      <c r="XEK217" s="53" t="str">
        <f>IF(XEK215=0,"",CHOOSE(XEK215,"một","hai","ba","bốn","năm","sáu","bảy","tám","chín"))</f>
        <v/>
      </c>
      <c r="XEL217" s="53" t="str">
        <f>IF(XEL215=0,IF(AND(XEK215&lt;&gt;0,XEM215&lt;&gt;0),"lẻ",""),CHOOSE(XEL215,"mười","hai","ba","bốn","năm","sáu","bảy","tám","chín"))</f>
        <v/>
      </c>
      <c r="XEM217" s="53" t="str">
        <f>IF(XEM215=0,"",CHOOSE(XEM215,IF(XEL215&gt;1,"mốt","một"),"hai","ba","bốn",IF(XEL215=0,"năm","lăm"),"sáu","bảy","tám","chín"))</f>
        <v/>
      </c>
      <c r="XEN217" s="53" t="str">
        <f>IF(XEN215=0,"",CHOOSE(XEN215,"một","hai","ba","bốn","năm","sáu","bảy","tám","chín"))</f>
        <v/>
      </c>
      <c r="XEO217" s="53" t="str">
        <f>IF(XEO215=0,IF(AND(XEN215&lt;&gt;0,XEP215&lt;&gt;0),"lẻ",""),CHOOSE(XEO215,"mười","hai","ba","bốn","năm","sáu","bảy","tám","chín"))</f>
        <v/>
      </c>
      <c r="XEP217" s="53" t="str">
        <f>IF(XEP215=0,"",CHOOSE(XEP215,IF(XEO215&gt;1,"mốt","một"),"hai","ba","bốn",IF(XEO215=0,"năm","lăm"),"sáu","bảy","tám","chín"))</f>
        <v/>
      </c>
    </row>
    <row r="218" spans="16357:16370" ht="15">
      <c r="XEC218" s="49"/>
      <c r="XED218" s="52"/>
      <c r="XEE218" s="54" t="str">
        <f>IF(XEE215=0,"","trăm")</f>
        <v/>
      </c>
      <c r="XEF218" s="54" t="str">
        <f>IF(XEF215=0,"",IF(XEF215=1,"","mươi"))</f>
        <v/>
      </c>
      <c r="XEG218" s="54" t="str">
        <f>IF(AND(XEG215=0,XEG216=0),"","tỷ")</f>
        <v/>
      </c>
      <c r="XEH218" s="54" t="str">
        <f>IF(XEH215=0,"","trăm")</f>
        <v/>
      </c>
      <c r="XEI218" s="54" t="str">
        <f>IF(XEI215=0,"",IF(XEI215=1,"","mươi"))</f>
        <v/>
      </c>
      <c r="XEJ218" s="54" t="str">
        <f>IF(AND(XEJ215=0,XEJ216=0),"","triệu")</f>
        <v/>
      </c>
      <c r="XEK218" s="54" t="str">
        <f>IF(XEK215=0,"","trăm")</f>
        <v/>
      </c>
      <c r="XEL218" s="54" t="str">
        <f>IF(XEL215=0,"",IF(XEL215=1,"","mươi"))</f>
        <v/>
      </c>
      <c r="XEM218" s="54" t="str">
        <f>IF(AND(XEM215=0,XEM216=0),"","ngàn")</f>
        <v/>
      </c>
      <c r="XEN218" s="54" t="str">
        <f>IF(XEN215=0,"","trăm")</f>
        <v/>
      </c>
      <c r="XEO218" s="54" t="str">
        <f>IF(XEO215=0,"",IF(XEO215=1,"","mươi"))</f>
        <v/>
      </c>
      <c r="XEP218" s="54" t="s">
        <v>31</v>
      </c>
    </row>
    <row r="219" spans="16357:16370" ht="15">
      <c r="XEC219" s="49"/>
      <c r="XED219" s="55" t="str">
        <f>UPPER(LEFT(TRIM(IF(XEC213=0,"không đồng.",XEE217&amp;" "&amp;XEE218&amp;" "&amp;XEF217&amp;" "&amp;XEF218&amp;" "&amp;XEG217&amp;" "&amp;XEG218&amp;" "&amp;XEH217&amp;" "&amp;XEH218&amp;" "&amp;XEI217&amp;" "&amp;XEI218&amp;" "&amp;XEJ217&amp;" "&amp;XEJ218&amp;" "&amp;XEK217&amp;" "&amp;XEK218&amp;" "&amp;XEL217&amp;" "&amp;XEL218&amp;" "&amp;XEM217&amp;" "&amp;XEM218&amp;" "&amp;XEN217&amp;" "&amp;XEN218&amp;" "&amp;XEO217&amp;" "&amp;XEO218&amp;" "&amp;XEP217&amp;" "&amp;XEP218)),1))&amp;RIGHT(TRIM(IF(XEC213=0,"không đồng.",XEE217&amp;" "&amp;XEE218&amp;" "&amp;XEF217&amp;" "&amp;XEF218&amp;" "&amp;XEG217&amp;" "&amp;XEG218&amp;" "&amp;XEH217&amp;" "&amp;XEH218&amp;" "&amp;XEI217&amp;" "&amp;XEI218&amp;" "&amp;XEJ217&amp;" "&amp;XEJ218&amp;" "&amp;XEK217&amp;" "&amp;XEK218&amp;" "&amp;XEL217&amp;" "&amp;XEL218&amp;" "&amp;XEM217&amp;" "&amp;XEM218&amp;" "&amp;XEN217&amp;" "&amp;XEN218&amp;" "&amp;XEO217&amp;" "&amp;XEO218&amp;" "&amp;XEP217&amp;" "&amp;XEP218)),LEN(TRIM(IF(XEC213=0,"không đồng.",XEE217&amp;" "&amp;XEE218&amp;" "&amp;XEF217&amp;" "&amp;XEF218&amp;" "&amp;XEG217&amp;" "&amp;XEG218&amp;" "&amp;XEH217&amp;" "&amp;XEH218&amp;" "&amp;XEI217&amp;" "&amp;XEI218&amp;" "&amp;XEJ217&amp;" "&amp;XEJ218&amp;" "&amp;XEK217&amp;" "&amp;XEK218&amp;" "&amp;XEL217&amp;" "&amp;XEL218&amp;" "&amp;XEM217&amp;" "&amp;XEM218&amp;" "&amp;XEN217&amp;" "&amp;XEN218&amp;" "&amp;XEO217&amp;" "&amp;XEO218&amp;" "&amp;XEP217&amp;" "&amp;XEP218)))-1)</f>
        <v>Không đồng.</v>
      </c>
      <c r="XEE219" s="52"/>
      <c r="XEF219" s="52"/>
      <c r="XEG219" s="52"/>
      <c r="XEH219" s="52"/>
      <c r="XEI219" s="52"/>
      <c r="XEJ219" s="52"/>
      <c r="XEK219" s="52"/>
      <c r="XEL219" s="52"/>
      <c r="XEM219" s="52"/>
      <c r="XEN219" s="52"/>
      <c r="XEO219" s="52"/>
      <c r="XEP219" s="52"/>
    </row>
    <row r="220" spans="16357:16370" ht="15">
      <c r="XEC220" s="49"/>
      <c r="XED220" s="49"/>
      <c r="XEE220" s="49"/>
      <c r="XEF220" s="49"/>
      <c r="XEG220" s="49"/>
      <c r="XEH220" s="49"/>
      <c r="XEI220" s="49"/>
      <c r="XEJ220" s="49"/>
      <c r="XEK220" s="49"/>
      <c r="XEL220" s="49"/>
      <c r="XEM220" s="49"/>
      <c r="XEN220" s="49"/>
      <c r="XEO220" s="49"/>
      <c r="XEP220" s="49"/>
    </row>
    <row r="221" spans="16357:16370" ht="15">
      <c r="XEC221" s="49"/>
      <c r="XED221" s="49"/>
      <c r="XEE221" s="49"/>
      <c r="XEF221" s="49"/>
      <c r="XEG221" s="49"/>
      <c r="XEH221" s="49"/>
      <c r="XEI221" s="49"/>
      <c r="XEJ221" s="49"/>
      <c r="XEK221" s="49"/>
      <c r="XEL221" s="49"/>
      <c r="XEM221" s="49"/>
      <c r="XEN221" s="49"/>
      <c r="XEO221" s="49"/>
      <c r="XEP221" s="49"/>
    </row>
  </sheetData>
  <sheetProtection formatCells="0" formatColumns="0" formatRows="0" insertColumns="0" insertRows="0" insertHyperlinks="0" deleteColumns="0" deleteRows="0" sort="0" autoFilter="0" pivotTables="0"/>
  <autoFilter ref="A11:I29"/>
  <mergeCells count="26">
    <mergeCell ref="D1:F1"/>
    <mergeCell ref="H1:I1"/>
    <mergeCell ref="D2:F2"/>
    <mergeCell ref="A3:B3"/>
    <mergeCell ref="D3:E3"/>
    <mergeCell ref="H2:I4"/>
    <mergeCell ref="C5:G5"/>
    <mergeCell ref="C6:D6"/>
    <mergeCell ref="E6:G6"/>
    <mergeCell ref="F9:G9"/>
    <mergeCell ref="B11:C11"/>
    <mergeCell ref="F20:G20"/>
    <mergeCell ref="H20:I20"/>
    <mergeCell ref="F28:G28"/>
    <mergeCell ref="H28:I28"/>
    <mergeCell ref="A9:A10"/>
    <mergeCell ref="D9:D10"/>
    <mergeCell ref="E9:E10"/>
    <mergeCell ref="H9:H10"/>
    <mergeCell ref="I9:I10"/>
    <mergeCell ref="B9:C10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2017-06-09T06:30:00Z</dcterms:created>
  <dcterms:modified xsi:type="dcterms:W3CDTF">2024-01-11T13:27:08Z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2F011C3B571E426B828A4A6492037D8B</vt:lpwstr>
  </property>
  <property fmtid="{D5CDD505-2E9C-101B-9397-08002B2CF9AE}" pid="3" name="KSOProductBuildVer">
    <vt:lpwstr>1033-11.2.0.11074</vt:lpwstr>
  </property>
</Properties>
</file>