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ảng 1" sheetId="1" r:id="rId4"/>
  </sheets>
  <definedNames/>
  <calcPr/>
</workbook>
</file>

<file path=xl/sharedStrings.xml><?xml version="1.0" encoding="utf-8"?>
<sst xmlns="http://schemas.openxmlformats.org/spreadsheetml/2006/main" count="47" uniqueCount="47">
  <si>
    <t>TÍNH TIỀN BẢO HIỂM XÃ HỘI (BHXH) MỘT LẦN NĂM 2024 CÓ THỜI GIAN TỪ 12 THÁNG TRỞ LÊN</t>
  </si>
  <si>
    <t xml:space="preserve">Năm </t>
  </si>
  <si>
    <t>Tiền lương/thu nhập tháng
 đóng BHXH</t>
  </si>
  <si>
    <t xml:space="preserve">Số tháng </t>
  </si>
  <si>
    <t xml:space="preserve">Hệ số điều chỉnh 
áp dụng năm 2024 </t>
  </si>
  <si>
    <t>Tổng tiền lương/thu nhập
 sau điều chỉnh</t>
  </si>
  <si>
    <t>Trước 1995</t>
  </si>
  <si>
    <r>
      <rPr>
        <rFont val="Arial"/>
        <b/>
        <color rgb="FF000000"/>
        <sz val="12.0"/>
        <u/>
      </rPr>
      <t>(1) Quý khách cần nhập:</t>
    </r>
    <r>
      <rPr>
        <rFont val="Arial"/>
        <color rgb="FF000000"/>
        <sz val="12.0"/>
      </rPr>
      <t xml:space="preserve">
- Cột "Tiền lương/thu nhập tháng tính đóng BHXH": Thời gian nào không đóng thì để "0", không cần nhập.
- Cột "Số tháng": Số tháng đóng BHXH tương ứng với năm (ví dụ năm 2010 chỉ đóng BHXH 3 tháng thì nhập 3, đóng 12 tháng nhập 12; Thời gian nào không đóng thì để "0", không cần nhập.
Lưu ý: Với những năm mà NLĐ có thay đổi mức tiền lương đóng BHXH thì có thể chèn thêm số hàng tương ứng với số lần điểu chỉnh, ví dụ như năm 2016 như bảng bên có 01 lần điều chỉnh, hệ số điều chỉnh tiền lương của cùng 1 năm là như nhau, chỉ có tiền lương tính đóng là khác nhau.
- Những cột khác sẽ tự động hiện kết quả</t>
    </r>
  </si>
  <si>
    <t>Năm 1995</t>
  </si>
  <si>
    <t>Năm 1996</t>
  </si>
  <si>
    <t>Năm 1997</t>
  </si>
  <si>
    <t>Năm 1998</t>
  </si>
  <si>
    <t>Năm 1999</t>
  </si>
  <si>
    <t>Năm 2000</t>
  </si>
  <si>
    <t>Năm 2001</t>
  </si>
  <si>
    <t>Năm 2002</t>
  </si>
  <si>
    <t>Năm 2003</t>
  </si>
  <si>
    <t>Năm 2004</t>
  </si>
  <si>
    <t>Năm 2005</t>
  </si>
  <si>
    <t>Năm 2006</t>
  </si>
  <si>
    <t>Năm 2007</t>
  </si>
  <si>
    <t>Năm 2008</t>
  </si>
  <si>
    <t>Năm 2009</t>
  </si>
  <si>
    <t>Năm 2010</t>
  </si>
  <si>
    <t>Năm 2011</t>
  </si>
  <si>
    <t>Năm 2012</t>
  </si>
  <si>
    <t>Năm 2013</t>
  </si>
  <si>
    <t>Năm 2014</t>
  </si>
  <si>
    <t>Năm 2015</t>
  </si>
  <si>
    <t>Năm 2016</t>
  </si>
  <si>
    <t>Năm 2017</t>
  </si>
  <si>
    <t>Năm 2018</t>
  </si>
  <si>
    <t>Năm 2019</t>
  </si>
  <si>
    <t>Năm 2020</t>
  </si>
  <si>
    <t>Năm 2021</t>
  </si>
  <si>
    <t>Năm 2022</t>
  </si>
  <si>
    <t>Năm 2023</t>
  </si>
  <si>
    <t>Năm 2024</t>
  </si>
  <si>
    <t>Tổng số tháng 
đã đóng BHXH</t>
  </si>
  <si>
    <t>Số năm đóng BHXH
 trước năm 2014</t>
  </si>
  <si>
    <t>Số năm đóng BHXH 
từ 2014 trở đi</t>
  </si>
  <si>
    <t xml:space="preserve">Tổng số tiền BHXH 1 lần </t>
  </si>
  <si>
    <r>
      <rPr>
        <rFont val="Arial"/>
        <b/>
        <color rgb="FF000000"/>
        <sz val="11.0"/>
        <u/>
      </rPr>
      <t xml:space="preserve">Lưu ý: </t>
    </r>
    <r>
      <rPr>
        <rFont val="Arial"/>
        <color rgb="FF000000"/>
        <sz val="11.0"/>
      </rPr>
      <t xml:space="preserve">Đối với trường hợp đóng BHXH tự nguyện thì kết quả trên bao gồm cả số tiền Nhà nước hỗ trợ đóng bảo hiểm xã hội tự nguyện (trừ trường hợp Người đang bị mắc một trong những bệnh nguy hiểm đến tính mạng như ung thư, bại liệt, xơ gan cổ chướng, phong, lao nặng, nhiễm HIV đã chuyển sang giai đoạn AIDS và những bệnh khác theo quy định của Bộ Y tế). Cơ quan BHXH sẽ trừ đi số tiền mà nhà nước hỗ trợ được tính toán theo công thức :
Số tiền hỗ trợ tháng i = 0,22 * Chuẩn nghèo khu vực nông thôn tại tháng i * Tỷ lệ hỗ trợ 
</t>
    </r>
  </si>
  <si>
    <t xml:space="preserve">Tổng số tiền lương 
đã đóng BHXH </t>
  </si>
  <si>
    <t>Mức bình quân tiền lương tháng đã đóng BHXH</t>
  </si>
  <si>
    <r>
      <rPr>
        <rFont val="Arial"/>
        <b/>
        <color rgb="FF000000"/>
        <sz val="12.0"/>
        <u/>
      </rPr>
      <t xml:space="preserve">
(2) Quý khách cần nhập:</t>
    </r>
    <r>
      <rPr>
        <rFont val="Arial"/>
        <color rgb="FF000000"/>
        <sz val="12.0"/>
      </rPr>
      <t xml:space="preserve">
- Cột "Số năm đóng BHXH trước năm 2014"
- Cột "Số năm đóng BHXH từ 2014 trở đi'
Khi tính mức hưởng BHXH một lần trong trường hợp thời gian đóng BHXH có tháng lẻ thì từ 01 tháng đến 06 tháng được tính là nửa năm, từ 07 tháng đến 11 tháng được tính là một năm.
Trường hợp có thời gian đóng bảo hiểm xã hội cả trước và sau ngày 01 tháng 01 năm 2014 mà thời gian đóng trước ngày 01 tháng 01 năm 2014 có tháng lẻ thì những tháng lẻ đó được chuyển sang giai đoạn đóng bảo hiểm xã hội từ ngày 01 tháng 01 năm 2014 trở đi để làm căn cứ tính hưởng bảo hiểm xã hội một lần.
Ví dụ: Ông T có thời gian đóng BHXH là 16 năm 4 tháng (trong đó 10 năm 02 tháng đóng BHXH trước ngày 01/01/2014). BHXH một lần của ông T được tính như sau:
- Ông T có 10 năm 02 tháng đóng BHXH trước năm 2014; 02 tháng lẻ sẽ được chuyển sang giai đoạn từ năm 2014.
Do đó, số tháng đóng BHXH để tính BHXH một lần của ông T được tính là 10 năm trước năm 2014 và 6 năm 4 tháng đóng BHXH giai đoạn từ năm 2014 trở đi (được tính là 6,5 năm).</t>
    </r>
  </si>
  <si>
    <t>Quý khách không cần nhập</t>
  </si>
</sst>
</file>

<file path=xl/styles.xml><?xml version="1.0" encoding="utf-8"?>
<styleSheet xmlns="http://schemas.openxmlformats.org/spreadsheetml/2006/main" xmlns:x14ac="http://schemas.microsoft.com/office/spreadsheetml/2009/9/ac" xmlns:mc="http://schemas.openxmlformats.org/markup-compatibility/2006">
  <fonts count="8">
    <font>
      <sz val="11.0"/>
      <color theme="1"/>
      <name val="Calibri"/>
      <scheme val="minor"/>
    </font>
    <font>
      <b/>
      <sz val="11.0"/>
      <color rgb="FF000000"/>
      <name val="Arial"/>
    </font>
    <font/>
    <font>
      <sz val="11.0"/>
      <color theme="1"/>
      <name val="Arial"/>
    </font>
    <font>
      <b/>
      <sz val="12.0"/>
      <color theme="1"/>
      <name val="Arial"/>
    </font>
    <font>
      <sz val="12.0"/>
      <color theme="1"/>
      <name val="Arial"/>
    </font>
    <font>
      <sz val="11.0"/>
      <color rgb="FF000000"/>
      <name val="Arial"/>
    </font>
    <font>
      <sz val="12.0"/>
      <color rgb="FF000000"/>
      <name val="Arial"/>
    </font>
  </fonts>
  <fills count="6">
    <fill>
      <patternFill patternType="none"/>
    </fill>
    <fill>
      <patternFill patternType="lightGray"/>
    </fill>
    <fill>
      <patternFill patternType="solid">
        <fgColor rgb="FF93C47D"/>
        <bgColor rgb="FF93C47D"/>
      </patternFill>
    </fill>
    <fill>
      <patternFill patternType="solid">
        <fgColor rgb="FFFABF8F"/>
        <bgColor rgb="FFFABF8F"/>
      </patternFill>
    </fill>
    <fill>
      <patternFill patternType="solid">
        <fgColor rgb="FF99CC00"/>
        <bgColor rgb="FF99CC00"/>
      </patternFill>
    </fill>
    <fill>
      <patternFill patternType="solid">
        <fgColor rgb="FFFFFF00"/>
        <bgColor rgb="FFFFFF00"/>
      </patternFill>
    </fill>
  </fills>
  <borders count="14">
    <border/>
    <border>
      <bottom style="thin">
        <color rgb="FF000000"/>
      </bottom>
    </border>
    <border>
      <left style="thin">
        <color rgb="FF000000"/>
      </left>
      <right style="thin">
        <color rgb="FF000000"/>
      </right>
      <top style="thin">
        <color rgb="FF000000"/>
      </top>
      <bottom style="thin">
        <color rgb="FF000000"/>
      </bottom>
    </border>
    <border>
      <left style="thin">
        <color rgb="FF000000"/>
      </left>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top style="thin">
        <color rgb="FF000000"/>
      </top>
      <bottom style="medium">
        <color rgb="FF000000"/>
      </bottom>
    </border>
    <border>
      <top style="thin">
        <color rgb="FF000000"/>
      </top>
    </border>
  </borders>
  <cellStyleXfs count="1">
    <xf borderId="0" fillId="0" fontId="0" numFmtId="0" applyAlignment="1" applyFont="1"/>
  </cellStyleXfs>
  <cellXfs count="45">
    <xf borderId="0" fillId="0" fontId="0" numFmtId="0" xfId="0" applyAlignment="1" applyFont="1">
      <alignment readingOrder="0" shrinkToFit="0" vertical="bottom" wrapText="0"/>
    </xf>
    <xf borderId="1" fillId="0" fontId="1" numFmtId="0" xfId="0" applyAlignment="1" applyBorder="1" applyFont="1">
      <alignment horizontal="center" readingOrder="0" shrinkToFit="0" vertical="center" wrapText="0"/>
    </xf>
    <xf borderId="1" fillId="0" fontId="2" numFmtId="0" xfId="0" applyBorder="1" applyFont="1"/>
    <xf borderId="0" fillId="0" fontId="3" numFmtId="0" xfId="0" applyAlignment="1" applyFont="1">
      <alignment shrinkToFit="0" vertical="bottom" wrapText="0"/>
    </xf>
    <xf borderId="2" fillId="2" fontId="4" numFmtId="0" xfId="0" applyAlignment="1" applyBorder="1" applyFill="1" applyFont="1">
      <alignment horizontal="center" shrinkToFit="0" vertical="center" wrapText="0"/>
    </xf>
    <xf borderId="2" fillId="2" fontId="4" numFmtId="0" xfId="0" applyAlignment="1" applyBorder="1" applyFont="1">
      <alignment horizontal="center" shrinkToFit="0" vertical="center" wrapText="1"/>
    </xf>
    <xf borderId="0" fillId="0" fontId="5" numFmtId="0" xfId="0" applyAlignment="1" applyFont="1">
      <alignment shrinkToFit="0" vertical="bottom" wrapText="0"/>
    </xf>
    <xf borderId="2" fillId="0" fontId="5" numFmtId="0" xfId="0" applyAlignment="1" applyBorder="1" applyFont="1">
      <alignment horizontal="center" shrinkToFit="0" vertical="bottom" wrapText="0"/>
    </xf>
    <xf borderId="2" fillId="0" fontId="5" numFmtId="3" xfId="0" applyAlignment="1" applyBorder="1" applyFont="1" applyNumberFormat="1">
      <alignment horizontal="center" shrinkToFit="0" vertical="bottom" wrapText="0"/>
    </xf>
    <xf borderId="2" fillId="0" fontId="5" numFmtId="2" xfId="0" applyAlignment="1" applyBorder="1" applyFont="1" applyNumberFormat="1">
      <alignment horizontal="center" shrinkToFit="0" vertical="bottom" wrapText="0"/>
    </xf>
    <xf borderId="3" fillId="0" fontId="5" numFmtId="0" xfId="0" applyAlignment="1" applyBorder="1" applyFont="1">
      <alignment horizontal="center" shrinkToFit="0" vertical="center" wrapText="1"/>
    </xf>
    <xf borderId="4" fillId="0" fontId="5" numFmtId="0" xfId="0" applyAlignment="1" applyBorder="1" applyFont="1">
      <alignment horizontal="left" shrinkToFit="0" vertical="center" wrapText="1"/>
    </xf>
    <xf borderId="5" fillId="0" fontId="2" numFmtId="0" xfId="0" applyBorder="1" applyFont="1"/>
    <xf borderId="6" fillId="0" fontId="2" numFmtId="0" xfId="0" applyBorder="1" applyFont="1"/>
    <xf borderId="3" fillId="0" fontId="2" numFmtId="0" xfId="0" applyBorder="1" applyFont="1"/>
    <xf borderId="7" fillId="0" fontId="2" numFmtId="0" xfId="0" applyBorder="1" applyFont="1"/>
    <xf borderId="8" fillId="0" fontId="2" numFmtId="0" xfId="0" applyBorder="1" applyFont="1"/>
    <xf borderId="3" fillId="0" fontId="5" numFmtId="0" xfId="0" applyAlignment="1" applyBorder="1" applyFont="1">
      <alignment shrinkToFit="0" vertical="center" wrapText="0"/>
    </xf>
    <xf borderId="9" fillId="0" fontId="2" numFmtId="0" xfId="0" applyBorder="1" applyFont="1"/>
    <xf borderId="10" fillId="0" fontId="2" numFmtId="0" xfId="0" applyBorder="1" applyFont="1"/>
    <xf borderId="11" fillId="0" fontId="2" numFmtId="0" xfId="0" applyBorder="1" applyFont="1"/>
    <xf borderId="0" fillId="0" fontId="5" numFmtId="0" xfId="0" applyAlignment="1" applyFont="1">
      <alignment shrinkToFit="0" vertical="center" wrapText="0"/>
    </xf>
    <xf borderId="0" fillId="0" fontId="5" numFmtId="0" xfId="0" applyAlignment="1" applyFont="1">
      <alignment horizontal="left" shrinkToFit="0" vertical="bottom" wrapText="0"/>
    </xf>
    <xf borderId="2" fillId="3" fontId="5" numFmtId="0" xfId="0" applyAlignment="1" applyBorder="1" applyFill="1" applyFont="1">
      <alignment horizontal="center" shrinkToFit="0" vertical="bottom" wrapText="0"/>
    </xf>
    <xf borderId="2" fillId="3" fontId="5" numFmtId="3" xfId="0" applyAlignment="1" applyBorder="1" applyFont="1" applyNumberFormat="1">
      <alignment horizontal="center" shrinkToFit="0" vertical="bottom" wrapText="0"/>
    </xf>
    <xf borderId="2" fillId="3" fontId="4" numFmtId="2" xfId="0" applyAlignment="1" applyBorder="1" applyFont="1" applyNumberFormat="1">
      <alignment horizontal="center" shrinkToFit="0" vertical="bottom" wrapText="0"/>
    </xf>
    <xf borderId="2" fillId="3" fontId="4" numFmtId="0" xfId="0" applyAlignment="1" applyBorder="1" applyFont="1">
      <alignment horizontal="left" shrinkToFit="0" vertical="center" wrapText="1"/>
    </xf>
    <xf borderId="2" fillId="0" fontId="5" numFmtId="0" xfId="0" applyAlignment="1" applyBorder="1" applyFont="1">
      <alignment horizontal="center" shrinkToFit="0" vertical="center" wrapText="0"/>
    </xf>
    <xf borderId="2" fillId="0" fontId="4" numFmtId="0" xfId="0" applyAlignment="1" applyBorder="1" applyFont="1">
      <alignment shrinkToFit="0" vertical="center" wrapText="1"/>
    </xf>
    <xf borderId="2" fillId="0" fontId="4" numFmtId="0" xfId="0" applyAlignment="1" applyBorder="1" applyFont="1">
      <alignment shrinkToFit="0" vertical="center" wrapText="0"/>
    </xf>
    <xf borderId="4" fillId="0" fontId="6" numFmtId="0" xfId="0" applyAlignment="1" applyBorder="1" applyFont="1">
      <alignment horizontal="left" shrinkToFit="0" vertical="top" wrapText="1"/>
    </xf>
    <xf borderId="2" fillId="3" fontId="4" numFmtId="0" xfId="0" applyAlignment="1" applyBorder="1" applyFont="1">
      <alignment shrinkToFit="0" vertical="bottom" wrapText="1"/>
    </xf>
    <xf borderId="2" fillId="0" fontId="5" numFmtId="3" xfId="0" applyAlignment="1" applyBorder="1" applyFont="1" applyNumberFormat="1">
      <alignment horizontal="center" shrinkToFit="0" vertical="center" wrapText="0"/>
    </xf>
    <xf borderId="2" fillId="3" fontId="5" numFmtId="0" xfId="0" applyAlignment="1" applyBorder="1" applyFont="1">
      <alignment shrinkToFit="0" vertical="center" wrapText="0"/>
    </xf>
    <xf borderId="2" fillId="4" fontId="5" numFmtId="0" xfId="0" applyAlignment="1" applyBorder="1" applyFill="1" applyFont="1">
      <alignment shrinkToFit="0" vertical="center" wrapText="0"/>
    </xf>
    <xf borderId="2" fillId="5" fontId="4" numFmtId="3" xfId="0" applyAlignment="1" applyBorder="1" applyFill="1" applyFont="1" applyNumberFormat="1">
      <alignment shrinkToFit="0" vertical="center" wrapText="0"/>
    </xf>
    <xf borderId="2" fillId="3" fontId="4" numFmtId="0" xfId="0" applyAlignment="1" applyBorder="1" applyFont="1">
      <alignment shrinkToFit="0" vertical="center" wrapText="1"/>
    </xf>
    <xf borderId="12" fillId="0" fontId="5" numFmtId="0" xfId="0" applyAlignment="1" applyBorder="1" applyFont="1">
      <alignment horizontal="center" shrinkToFit="0" vertical="center" wrapText="0"/>
    </xf>
    <xf borderId="12" fillId="0" fontId="2" numFmtId="0" xfId="0" applyBorder="1" applyFont="1"/>
    <xf borderId="13" fillId="0" fontId="3" numFmtId="0" xfId="0" applyAlignment="1" applyBorder="1" applyFont="1">
      <alignment horizontal="center" shrinkToFit="0" vertical="bottom" wrapText="0"/>
    </xf>
    <xf borderId="13" fillId="0" fontId="2" numFmtId="0" xfId="0" applyBorder="1" applyFont="1"/>
    <xf borderId="0" fillId="0" fontId="5" numFmtId="0" xfId="0" applyAlignment="1" applyFont="1">
      <alignment horizontal="center" shrinkToFit="0" vertical="center" wrapText="0"/>
    </xf>
    <xf borderId="4" fillId="0" fontId="7" numFmtId="0" xfId="0" applyAlignment="1" applyBorder="1" applyFont="1">
      <alignment horizontal="left" shrinkToFit="0" vertical="top" wrapText="1"/>
    </xf>
    <xf borderId="4" fillId="0" fontId="4" numFmtId="0" xfId="0" applyAlignment="1" applyBorder="1" applyFont="1">
      <alignment horizontal="center" shrinkToFit="0" vertical="center" wrapText="0"/>
    </xf>
    <xf borderId="0" fillId="0" fontId="3" numFmtId="0" xfId="0" applyAlignment="1" applyFont="1">
      <alignment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5.57"/>
    <col customWidth="1" min="2" max="3" width="31.0"/>
    <col customWidth="1" min="4" max="4" width="19.29"/>
    <col customWidth="1" min="5" max="5" width="26.29"/>
    <col customWidth="1" min="6" max="6" width="22.71"/>
    <col customWidth="1" min="7" max="7" width="26.0"/>
    <col customWidth="1" min="8" max="17" width="9.14"/>
    <col customWidth="1" min="18" max="26" width="8.0"/>
  </cols>
  <sheetData>
    <row r="1" ht="35.25" customHeight="1">
      <c r="A1" s="1" t="s">
        <v>0</v>
      </c>
      <c r="B1" s="2"/>
      <c r="C1" s="2"/>
      <c r="D1" s="2"/>
      <c r="E1" s="2"/>
      <c r="F1" s="3"/>
      <c r="G1" s="3"/>
      <c r="H1" s="3"/>
      <c r="I1" s="3"/>
      <c r="J1" s="3"/>
      <c r="K1" s="3"/>
      <c r="L1" s="3"/>
      <c r="M1" s="3"/>
      <c r="N1" s="3"/>
      <c r="O1" s="3"/>
      <c r="P1" s="3"/>
      <c r="Q1" s="3"/>
      <c r="R1" s="3"/>
      <c r="S1" s="3"/>
      <c r="T1" s="3"/>
      <c r="U1" s="3"/>
      <c r="V1" s="3"/>
      <c r="W1" s="3"/>
      <c r="X1" s="3"/>
      <c r="Y1" s="3"/>
      <c r="Z1" s="3"/>
    </row>
    <row r="2" ht="59.25" customHeight="1">
      <c r="A2" s="4" t="s">
        <v>1</v>
      </c>
      <c r="B2" s="5" t="s">
        <v>2</v>
      </c>
      <c r="C2" s="4" t="s">
        <v>3</v>
      </c>
      <c r="D2" s="5" t="s">
        <v>4</v>
      </c>
      <c r="E2" s="5" t="s">
        <v>5</v>
      </c>
      <c r="F2" s="6"/>
      <c r="G2" s="6"/>
      <c r="H2" s="6"/>
      <c r="I2" s="6"/>
      <c r="J2" s="3"/>
      <c r="K2" s="3"/>
      <c r="L2" s="3"/>
      <c r="M2" s="3"/>
      <c r="N2" s="3"/>
      <c r="O2" s="3"/>
      <c r="P2" s="3"/>
      <c r="Q2" s="3"/>
      <c r="R2" s="3"/>
      <c r="S2" s="3"/>
      <c r="T2" s="3"/>
      <c r="U2" s="3"/>
      <c r="V2" s="3"/>
      <c r="W2" s="3"/>
      <c r="X2" s="3"/>
      <c r="Y2" s="3"/>
      <c r="Z2" s="3"/>
    </row>
    <row r="3" ht="18.0" customHeight="1">
      <c r="A3" s="7" t="s">
        <v>6</v>
      </c>
      <c r="B3" s="8">
        <v>0.0</v>
      </c>
      <c r="C3" s="7">
        <v>0.0</v>
      </c>
      <c r="D3" s="9">
        <v>5.43</v>
      </c>
      <c r="E3" s="8">
        <f t="shared" ref="E3:E33" si="1">B3*C3*D3</f>
        <v>0</v>
      </c>
      <c r="F3" s="10"/>
      <c r="G3" s="11" t="s">
        <v>7</v>
      </c>
      <c r="H3" s="12"/>
      <c r="I3" s="12"/>
      <c r="J3" s="12"/>
      <c r="K3" s="13"/>
      <c r="L3" s="3"/>
      <c r="M3" s="3"/>
      <c r="N3" s="3"/>
      <c r="O3" s="3"/>
      <c r="P3" s="3"/>
      <c r="Q3" s="3"/>
      <c r="R3" s="3"/>
      <c r="S3" s="3"/>
      <c r="T3" s="3"/>
      <c r="U3" s="3"/>
      <c r="V3" s="3"/>
      <c r="W3" s="3"/>
      <c r="X3" s="3"/>
      <c r="Y3" s="3"/>
      <c r="Z3" s="3"/>
    </row>
    <row r="4" ht="15.75" customHeight="1">
      <c r="A4" s="7" t="s">
        <v>8</v>
      </c>
      <c r="B4" s="8">
        <v>0.0</v>
      </c>
      <c r="C4" s="7">
        <v>0.0</v>
      </c>
      <c r="D4" s="9">
        <v>4.61</v>
      </c>
      <c r="E4" s="8">
        <f t="shared" si="1"/>
        <v>0</v>
      </c>
      <c r="F4" s="14"/>
      <c r="G4" s="15"/>
      <c r="K4" s="16"/>
      <c r="L4" s="3"/>
      <c r="M4" s="3"/>
      <c r="N4" s="3"/>
      <c r="O4" s="3"/>
      <c r="P4" s="3"/>
      <c r="Q4" s="3"/>
      <c r="R4" s="3"/>
      <c r="S4" s="3"/>
      <c r="T4" s="3"/>
      <c r="U4" s="3"/>
      <c r="V4" s="3"/>
      <c r="W4" s="3"/>
      <c r="X4" s="3"/>
      <c r="Y4" s="3"/>
      <c r="Z4" s="3"/>
    </row>
    <row r="5" ht="15.75" customHeight="1">
      <c r="A5" s="7" t="s">
        <v>9</v>
      </c>
      <c r="B5" s="8">
        <v>0.0</v>
      </c>
      <c r="C5" s="7">
        <v>0.0</v>
      </c>
      <c r="D5" s="9">
        <v>4.36</v>
      </c>
      <c r="E5" s="8">
        <f t="shared" si="1"/>
        <v>0</v>
      </c>
      <c r="F5" s="14"/>
      <c r="G5" s="15"/>
      <c r="K5" s="16"/>
      <c r="L5" s="3"/>
      <c r="M5" s="3"/>
      <c r="N5" s="3"/>
      <c r="O5" s="3"/>
      <c r="P5" s="3"/>
      <c r="Q5" s="3"/>
      <c r="R5" s="3"/>
      <c r="S5" s="3"/>
      <c r="T5" s="3"/>
      <c r="U5" s="3"/>
      <c r="V5" s="3"/>
      <c r="W5" s="3"/>
      <c r="X5" s="3"/>
      <c r="Y5" s="3"/>
      <c r="Z5" s="3"/>
    </row>
    <row r="6" ht="15.75" customHeight="1">
      <c r="A6" s="7" t="s">
        <v>10</v>
      </c>
      <c r="B6" s="8">
        <v>0.0</v>
      </c>
      <c r="C6" s="7">
        <v>0.0</v>
      </c>
      <c r="D6" s="9">
        <v>4.22</v>
      </c>
      <c r="E6" s="8">
        <f t="shared" si="1"/>
        <v>0</v>
      </c>
      <c r="F6" s="14"/>
      <c r="G6" s="15"/>
      <c r="K6" s="16"/>
      <c r="L6" s="3"/>
      <c r="M6" s="3"/>
      <c r="N6" s="3"/>
      <c r="O6" s="3"/>
      <c r="P6" s="3"/>
      <c r="Q6" s="3"/>
      <c r="R6" s="3"/>
      <c r="S6" s="3"/>
      <c r="T6" s="3"/>
      <c r="U6" s="3"/>
      <c r="V6" s="3"/>
      <c r="W6" s="3"/>
      <c r="X6" s="3"/>
      <c r="Y6" s="3"/>
      <c r="Z6" s="3"/>
    </row>
    <row r="7" ht="15.75" customHeight="1">
      <c r="A7" s="7" t="s">
        <v>11</v>
      </c>
      <c r="B7" s="8">
        <v>0.0</v>
      </c>
      <c r="C7" s="7">
        <v>0.0</v>
      </c>
      <c r="D7" s="9">
        <v>3.92</v>
      </c>
      <c r="E7" s="8">
        <f t="shared" si="1"/>
        <v>0</v>
      </c>
      <c r="F7" s="14"/>
      <c r="G7" s="15"/>
      <c r="K7" s="16"/>
      <c r="L7" s="3"/>
      <c r="M7" s="3"/>
      <c r="N7" s="3"/>
      <c r="O7" s="3"/>
      <c r="P7" s="3"/>
      <c r="Q7" s="3"/>
      <c r="R7" s="3"/>
      <c r="S7" s="3"/>
      <c r="T7" s="3"/>
      <c r="U7" s="3"/>
      <c r="V7" s="3"/>
      <c r="W7" s="3"/>
      <c r="X7" s="3"/>
      <c r="Y7" s="3"/>
      <c r="Z7" s="3"/>
    </row>
    <row r="8" ht="15.75" customHeight="1">
      <c r="A8" s="7" t="s">
        <v>12</v>
      </c>
      <c r="B8" s="8">
        <v>0.0</v>
      </c>
      <c r="C8" s="7">
        <v>0.0</v>
      </c>
      <c r="D8" s="9">
        <v>3.75</v>
      </c>
      <c r="E8" s="8">
        <f t="shared" si="1"/>
        <v>0</v>
      </c>
      <c r="F8" s="14"/>
      <c r="G8" s="15"/>
      <c r="K8" s="16"/>
      <c r="L8" s="3"/>
      <c r="M8" s="3"/>
      <c r="N8" s="3"/>
      <c r="O8" s="3"/>
      <c r="P8" s="3"/>
      <c r="Q8" s="3"/>
      <c r="R8" s="3"/>
      <c r="S8" s="3"/>
      <c r="T8" s="3"/>
      <c r="U8" s="3"/>
      <c r="V8" s="3"/>
      <c r="W8" s="3"/>
      <c r="X8" s="3"/>
      <c r="Y8" s="3"/>
      <c r="Z8" s="3"/>
    </row>
    <row r="9" ht="15.75" customHeight="1">
      <c r="A9" s="7" t="s">
        <v>13</v>
      </c>
      <c r="B9" s="8">
        <v>0.0</v>
      </c>
      <c r="C9" s="7">
        <v>0.0</v>
      </c>
      <c r="D9" s="9">
        <v>3.82</v>
      </c>
      <c r="E9" s="8">
        <f t="shared" si="1"/>
        <v>0</v>
      </c>
      <c r="F9" s="14"/>
      <c r="G9" s="15"/>
      <c r="K9" s="16"/>
      <c r="L9" s="3"/>
      <c r="M9" s="3"/>
      <c r="N9" s="3"/>
      <c r="O9" s="3"/>
      <c r="P9" s="3"/>
      <c r="Q9" s="3"/>
      <c r="R9" s="3"/>
      <c r="S9" s="3"/>
      <c r="T9" s="3"/>
      <c r="U9" s="3"/>
      <c r="V9" s="3"/>
      <c r="W9" s="3"/>
      <c r="X9" s="3"/>
      <c r="Y9" s="3"/>
      <c r="Z9" s="3"/>
    </row>
    <row r="10" ht="15.75" customHeight="1">
      <c r="A10" s="7" t="s">
        <v>14</v>
      </c>
      <c r="B10" s="8">
        <v>0.0</v>
      </c>
      <c r="C10" s="7">
        <v>0.0</v>
      </c>
      <c r="D10" s="9">
        <v>3.83</v>
      </c>
      <c r="E10" s="8">
        <f t="shared" si="1"/>
        <v>0</v>
      </c>
      <c r="F10" s="14"/>
      <c r="G10" s="15"/>
      <c r="K10" s="16"/>
      <c r="L10" s="3"/>
      <c r="M10" s="3"/>
      <c r="N10" s="3"/>
      <c r="O10" s="3"/>
      <c r="P10" s="3"/>
      <c r="Q10" s="3"/>
      <c r="R10" s="3"/>
      <c r="S10" s="3"/>
      <c r="T10" s="3"/>
      <c r="U10" s="3"/>
      <c r="V10" s="3"/>
      <c r="W10" s="3"/>
      <c r="X10" s="3"/>
      <c r="Y10" s="3"/>
      <c r="Z10" s="3"/>
    </row>
    <row r="11" ht="15.75" customHeight="1">
      <c r="A11" s="7" t="s">
        <v>15</v>
      </c>
      <c r="B11" s="8">
        <v>0.0</v>
      </c>
      <c r="C11" s="7">
        <v>0.0</v>
      </c>
      <c r="D11" s="9">
        <v>3.68</v>
      </c>
      <c r="E11" s="8">
        <f t="shared" si="1"/>
        <v>0</v>
      </c>
      <c r="F11" s="14"/>
      <c r="G11" s="15"/>
      <c r="K11" s="16"/>
      <c r="L11" s="3"/>
      <c r="M11" s="3"/>
      <c r="N11" s="3"/>
      <c r="O11" s="3"/>
      <c r="P11" s="3"/>
      <c r="Q11" s="3"/>
      <c r="R11" s="3"/>
      <c r="S11" s="3"/>
      <c r="T11" s="3"/>
      <c r="U11" s="3"/>
      <c r="V11" s="3"/>
      <c r="W11" s="3"/>
      <c r="X11" s="3"/>
      <c r="Y11" s="3"/>
      <c r="Z11" s="3"/>
    </row>
    <row r="12" ht="15.75" customHeight="1">
      <c r="A12" s="7" t="s">
        <v>16</v>
      </c>
      <c r="B12" s="8">
        <v>0.0</v>
      </c>
      <c r="C12" s="7">
        <v>0.0</v>
      </c>
      <c r="D12" s="9">
        <v>3.57</v>
      </c>
      <c r="E12" s="8">
        <f t="shared" si="1"/>
        <v>0</v>
      </c>
      <c r="F12" s="14"/>
      <c r="G12" s="15"/>
      <c r="K12" s="16"/>
      <c r="L12" s="3"/>
      <c r="M12" s="3"/>
      <c r="N12" s="3"/>
      <c r="O12" s="3"/>
      <c r="P12" s="3"/>
      <c r="Q12" s="3"/>
      <c r="R12" s="3"/>
      <c r="S12" s="3"/>
      <c r="T12" s="3"/>
      <c r="U12" s="3"/>
      <c r="V12" s="3"/>
      <c r="W12" s="3"/>
      <c r="X12" s="3"/>
      <c r="Y12" s="3"/>
      <c r="Z12" s="3"/>
    </row>
    <row r="13" ht="15.75" customHeight="1">
      <c r="A13" s="7" t="s">
        <v>17</v>
      </c>
      <c r="B13" s="8">
        <v>0.0</v>
      </c>
      <c r="C13" s="7">
        <v>0.0</v>
      </c>
      <c r="D13" s="9">
        <v>3.31</v>
      </c>
      <c r="E13" s="8">
        <f t="shared" si="1"/>
        <v>0</v>
      </c>
      <c r="F13" s="14"/>
      <c r="G13" s="15"/>
      <c r="K13" s="16"/>
      <c r="L13" s="3"/>
      <c r="M13" s="3"/>
      <c r="N13" s="3"/>
      <c r="O13" s="3"/>
      <c r="P13" s="3"/>
      <c r="Q13" s="3"/>
      <c r="R13" s="3"/>
      <c r="S13" s="3"/>
      <c r="T13" s="3"/>
      <c r="U13" s="3"/>
      <c r="V13" s="3"/>
      <c r="W13" s="3"/>
      <c r="X13" s="3"/>
      <c r="Y13" s="3"/>
      <c r="Z13" s="3"/>
    </row>
    <row r="14" ht="16.5" customHeight="1">
      <c r="A14" s="7" t="s">
        <v>18</v>
      </c>
      <c r="B14" s="8">
        <v>0.0</v>
      </c>
      <c r="C14" s="7">
        <v>0.0</v>
      </c>
      <c r="D14" s="9">
        <v>3.06</v>
      </c>
      <c r="E14" s="8">
        <f t="shared" si="1"/>
        <v>0</v>
      </c>
      <c r="F14" s="17"/>
      <c r="G14" s="18"/>
      <c r="H14" s="19"/>
      <c r="I14" s="19"/>
      <c r="J14" s="19"/>
      <c r="K14" s="20"/>
      <c r="L14" s="3"/>
      <c r="M14" s="3"/>
      <c r="N14" s="3"/>
      <c r="O14" s="3"/>
      <c r="P14" s="3"/>
      <c r="Q14" s="3"/>
      <c r="R14" s="3"/>
      <c r="S14" s="3"/>
      <c r="T14" s="3"/>
      <c r="U14" s="3"/>
      <c r="V14" s="3"/>
      <c r="W14" s="3"/>
      <c r="X14" s="3"/>
      <c r="Y14" s="3"/>
      <c r="Z14" s="3"/>
    </row>
    <row r="15" ht="15.75" customHeight="1">
      <c r="A15" s="7" t="s">
        <v>19</v>
      </c>
      <c r="B15" s="8">
        <v>0.0</v>
      </c>
      <c r="C15" s="7">
        <v>0.0</v>
      </c>
      <c r="D15" s="9">
        <v>2.85</v>
      </c>
      <c r="E15" s="8">
        <f t="shared" si="1"/>
        <v>0</v>
      </c>
      <c r="F15" s="17"/>
      <c r="G15" s="21"/>
      <c r="H15" s="21"/>
      <c r="I15" s="21"/>
      <c r="J15" s="3"/>
      <c r="K15" s="3"/>
      <c r="L15" s="3"/>
      <c r="M15" s="3"/>
      <c r="N15" s="3"/>
      <c r="O15" s="3"/>
      <c r="P15" s="3"/>
      <c r="Q15" s="3"/>
      <c r="R15" s="3"/>
      <c r="S15" s="3"/>
      <c r="T15" s="3"/>
      <c r="U15" s="3"/>
      <c r="V15" s="3"/>
      <c r="W15" s="3"/>
      <c r="X15" s="3"/>
      <c r="Y15" s="3"/>
      <c r="Z15" s="3"/>
    </row>
    <row r="16" ht="15.75" customHeight="1">
      <c r="A16" s="7" t="s">
        <v>20</v>
      </c>
      <c r="B16" s="8">
        <v>0.0</v>
      </c>
      <c r="C16" s="7">
        <v>0.0</v>
      </c>
      <c r="D16" s="9">
        <v>2.63</v>
      </c>
      <c r="E16" s="8">
        <f t="shared" si="1"/>
        <v>0</v>
      </c>
      <c r="F16" s="6"/>
      <c r="G16" s="6"/>
      <c r="H16" s="6"/>
      <c r="I16" s="6"/>
      <c r="J16" s="3"/>
      <c r="K16" s="3"/>
      <c r="L16" s="3"/>
      <c r="M16" s="3"/>
      <c r="N16" s="3"/>
      <c r="O16" s="3"/>
      <c r="P16" s="3"/>
      <c r="Q16" s="3"/>
      <c r="R16" s="3"/>
      <c r="S16" s="3"/>
      <c r="T16" s="3"/>
      <c r="U16" s="3"/>
      <c r="V16" s="3"/>
      <c r="W16" s="3"/>
      <c r="X16" s="3"/>
      <c r="Y16" s="3"/>
      <c r="Z16" s="3"/>
    </row>
    <row r="17" ht="15.75" customHeight="1">
      <c r="A17" s="7" t="s">
        <v>21</v>
      </c>
      <c r="B17" s="8">
        <v>0.0</v>
      </c>
      <c r="C17" s="7">
        <v>0.0</v>
      </c>
      <c r="D17" s="9">
        <v>2.14</v>
      </c>
      <c r="E17" s="8">
        <f t="shared" si="1"/>
        <v>0</v>
      </c>
      <c r="F17" s="6"/>
      <c r="G17" s="6"/>
      <c r="H17" s="6"/>
      <c r="I17" s="6"/>
      <c r="J17" s="3"/>
      <c r="K17" s="3"/>
      <c r="L17" s="3"/>
      <c r="M17" s="3"/>
      <c r="N17" s="3"/>
      <c r="O17" s="3"/>
      <c r="P17" s="3"/>
      <c r="Q17" s="3"/>
      <c r="R17" s="3"/>
      <c r="S17" s="3"/>
      <c r="T17" s="3"/>
      <c r="U17" s="3"/>
      <c r="V17" s="3"/>
      <c r="W17" s="3"/>
      <c r="X17" s="3"/>
      <c r="Y17" s="3"/>
      <c r="Z17" s="3"/>
    </row>
    <row r="18" ht="15.75" customHeight="1">
      <c r="A18" s="7" t="s">
        <v>22</v>
      </c>
      <c r="B18" s="8">
        <v>0.0</v>
      </c>
      <c r="C18" s="7">
        <v>0.0</v>
      </c>
      <c r="D18" s="9">
        <v>2.0</v>
      </c>
      <c r="E18" s="8">
        <f t="shared" si="1"/>
        <v>0</v>
      </c>
      <c r="F18" s="6"/>
      <c r="G18" s="6"/>
      <c r="H18" s="6"/>
      <c r="I18" s="6"/>
      <c r="J18" s="3"/>
      <c r="K18" s="3"/>
      <c r="L18" s="3"/>
      <c r="M18" s="3"/>
      <c r="N18" s="3"/>
      <c r="O18" s="3"/>
      <c r="P18" s="3"/>
      <c r="Q18" s="3"/>
      <c r="R18" s="3"/>
      <c r="S18" s="3"/>
      <c r="T18" s="3"/>
      <c r="U18" s="3"/>
      <c r="V18" s="3"/>
      <c r="W18" s="3"/>
      <c r="X18" s="3"/>
      <c r="Y18" s="3"/>
      <c r="Z18" s="3"/>
    </row>
    <row r="19" ht="15.75" customHeight="1">
      <c r="A19" s="7" t="s">
        <v>23</v>
      </c>
      <c r="B19" s="8">
        <v>0.0</v>
      </c>
      <c r="C19" s="7">
        <v>0.0</v>
      </c>
      <c r="D19" s="9">
        <v>1.83</v>
      </c>
      <c r="E19" s="8">
        <f t="shared" si="1"/>
        <v>0</v>
      </c>
      <c r="F19" s="6"/>
      <c r="G19" s="6"/>
      <c r="H19" s="6"/>
      <c r="I19" s="6"/>
      <c r="J19" s="3"/>
      <c r="K19" s="3"/>
      <c r="L19" s="3"/>
      <c r="M19" s="3"/>
      <c r="N19" s="3"/>
      <c r="O19" s="3"/>
      <c r="P19" s="3"/>
      <c r="Q19" s="3"/>
      <c r="R19" s="3"/>
      <c r="S19" s="3"/>
      <c r="T19" s="3"/>
      <c r="U19" s="3"/>
      <c r="V19" s="3"/>
      <c r="W19" s="3"/>
      <c r="X19" s="3"/>
      <c r="Y19" s="3"/>
      <c r="Z19" s="3"/>
    </row>
    <row r="20" ht="15.75" customHeight="1">
      <c r="A20" s="7" t="s">
        <v>24</v>
      </c>
      <c r="B20" s="8">
        <v>0.0</v>
      </c>
      <c r="C20" s="7">
        <v>0.0</v>
      </c>
      <c r="D20" s="9">
        <v>1.54</v>
      </c>
      <c r="E20" s="8">
        <f t="shared" si="1"/>
        <v>0</v>
      </c>
      <c r="F20" s="6"/>
      <c r="G20" s="6"/>
      <c r="H20" s="6"/>
      <c r="I20" s="6"/>
      <c r="J20" s="3"/>
      <c r="K20" s="3"/>
      <c r="L20" s="3"/>
      <c r="M20" s="3"/>
      <c r="N20" s="3"/>
      <c r="O20" s="3"/>
      <c r="P20" s="3"/>
      <c r="Q20" s="3"/>
      <c r="R20" s="3"/>
      <c r="S20" s="3"/>
      <c r="T20" s="3"/>
      <c r="U20" s="3"/>
      <c r="V20" s="3"/>
      <c r="W20" s="3"/>
      <c r="X20" s="3"/>
      <c r="Y20" s="3"/>
      <c r="Z20" s="3"/>
    </row>
    <row r="21" ht="15.75" customHeight="1">
      <c r="A21" s="7" t="s">
        <v>25</v>
      </c>
      <c r="B21" s="8">
        <v>0.0</v>
      </c>
      <c r="C21" s="7">
        <v>0.0</v>
      </c>
      <c r="D21" s="9">
        <v>1.41</v>
      </c>
      <c r="E21" s="8">
        <f t="shared" si="1"/>
        <v>0</v>
      </c>
      <c r="F21" s="6"/>
      <c r="G21" s="6"/>
      <c r="H21" s="6"/>
      <c r="I21" s="22"/>
      <c r="J21" s="3"/>
      <c r="K21" s="3"/>
      <c r="L21" s="3"/>
      <c r="M21" s="3"/>
      <c r="N21" s="3"/>
      <c r="O21" s="3"/>
      <c r="P21" s="3"/>
      <c r="Q21" s="3"/>
      <c r="R21" s="3"/>
      <c r="S21" s="3"/>
      <c r="T21" s="3"/>
      <c r="U21" s="3"/>
      <c r="V21" s="3"/>
      <c r="W21" s="3"/>
      <c r="X21" s="3"/>
      <c r="Y21" s="3"/>
      <c r="Z21" s="3"/>
    </row>
    <row r="22" ht="15.75" customHeight="1">
      <c r="A22" s="7" t="s">
        <v>26</v>
      </c>
      <c r="B22" s="8">
        <v>0.0</v>
      </c>
      <c r="C22" s="7">
        <v>0.0</v>
      </c>
      <c r="D22" s="9">
        <v>1.33</v>
      </c>
      <c r="E22" s="8">
        <f t="shared" si="1"/>
        <v>0</v>
      </c>
      <c r="F22" s="6"/>
      <c r="G22" s="6"/>
      <c r="H22" s="6"/>
      <c r="I22" s="6"/>
      <c r="J22" s="3"/>
      <c r="K22" s="3"/>
      <c r="L22" s="3"/>
      <c r="M22" s="3"/>
      <c r="N22" s="3"/>
      <c r="O22" s="3"/>
      <c r="P22" s="3"/>
      <c r="Q22" s="3"/>
      <c r="R22" s="3"/>
      <c r="S22" s="3"/>
      <c r="T22" s="3"/>
      <c r="U22" s="3"/>
      <c r="V22" s="3"/>
      <c r="W22" s="3"/>
      <c r="X22" s="3"/>
      <c r="Y22" s="3"/>
      <c r="Z22" s="3"/>
    </row>
    <row r="23" ht="15.75" customHeight="1">
      <c r="A23" s="7" t="s">
        <v>27</v>
      </c>
      <c r="B23" s="8">
        <v>0.0</v>
      </c>
      <c r="C23" s="7">
        <v>0.0</v>
      </c>
      <c r="D23" s="9">
        <v>1.27</v>
      </c>
      <c r="E23" s="8">
        <f t="shared" si="1"/>
        <v>0</v>
      </c>
      <c r="F23" s="6"/>
      <c r="G23" s="6"/>
      <c r="H23" s="6"/>
      <c r="I23" s="6"/>
      <c r="J23" s="3"/>
      <c r="K23" s="3"/>
      <c r="L23" s="3"/>
      <c r="M23" s="3"/>
      <c r="N23" s="3"/>
      <c r="O23" s="3"/>
      <c r="P23" s="3"/>
      <c r="Q23" s="3"/>
      <c r="R23" s="3"/>
      <c r="S23" s="3"/>
      <c r="T23" s="3"/>
      <c r="U23" s="3"/>
      <c r="V23" s="3"/>
      <c r="W23" s="3"/>
      <c r="X23" s="3"/>
      <c r="Y23" s="3"/>
      <c r="Z23" s="3"/>
    </row>
    <row r="24" ht="15.75" customHeight="1">
      <c r="A24" s="7" t="s">
        <v>28</v>
      </c>
      <c r="B24" s="8">
        <v>0.0</v>
      </c>
      <c r="C24" s="7">
        <v>0.0</v>
      </c>
      <c r="D24" s="9">
        <v>1.27</v>
      </c>
      <c r="E24" s="8">
        <f t="shared" si="1"/>
        <v>0</v>
      </c>
      <c r="F24" s="6"/>
      <c r="G24" s="6"/>
      <c r="H24" s="6"/>
      <c r="I24" s="6"/>
      <c r="J24" s="3"/>
      <c r="K24" s="3"/>
      <c r="L24" s="3"/>
      <c r="M24" s="3"/>
      <c r="N24" s="3"/>
      <c r="O24" s="3"/>
      <c r="P24" s="3"/>
      <c r="Q24" s="3"/>
      <c r="R24" s="3"/>
      <c r="S24" s="3"/>
      <c r="T24" s="3"/>
      <c r="U24" s="3"/>
      <c r="V24" s="3"/>
      <c r="W24" s="3"/>
      <c r="X24" s="3"/>
      <c r="Y24" s="3"/>
      <c r="Z24" s="3"/>
    </row>
    <row r="25" ht="15.75" customHeight="1">
      <c r="A25" s="23" t="s">
        <v>29</v>
      </c>
      <c r="B25" s="24">
        <v>3800000.0</v>
      </c>
      <c r="C25" s="23">
        <v>2.0</v>
      </c>
      <c r="D25" s="25">
        <v>1.23</v>
      </c>
      <c r="E25" s="24">
        <f t="shared" si="1"/>
        <v>9348000</v>
      </c>
      <c r="F25" s="6"/>
      <c r="G25" s="6"/>
      <c r="H25" s="6"/>
      <c r="I25" s="6"/>
      <c r="J25" s="3"/>
      <c r="K25" s="3"/>
      <c r="L25" s="3"/>
      <c r="M25" s="3"/>
      <c r="N25" s="3"/>
      <c r="O25" s="3"/>
      <c r="P25" s="3"/>
      <c r="Q25" s="3"/>
      <c r="R25" s="3"/>
      <c r="S25" s="3"/>
      <c r="T25" s="3"/>
      <c r="U25" s="3"/>
      <c r="V25" s="3"/>
      <c r="W25" s="3"/>
      <c r="X25" s="3"/>
      <c r="Y25" s="3"/>
      <c r="Z25" s="3"/>
    </row>
    <row r="26" ht="15.75" customHeight="1">
      <c r="A26" s="23" t="s">
        <v>30</v>
      </c>
      <c r="B26" s="24">
        <v>4100000.0</v>
      </c>
      <c r="C26" s="23">
        <v>9.0</v>
      </c>
      <c r="D26" s="25">
        <v>1.19</v>
      </c>
      <c r="E26" s="24">
        <f t="shared" si="1"/>
        <v>43911000</v>
      </c>
      <c r="F26" s="6"/>
      <c r="G26" s="6"/>
      <c r="H26" s="6"/>
      <c r="I26" s="6"/>
      <c r="J26" s="3"/>
      <c r="K26" s="3"/>
      <c r="L26" s="3"/>
      <c r="M26" s="3"/>
      <c r="N26" s="3"/>
      <c r="O26" s="3"/>
      <c r="P26" s="3"/>
      <c r="Q26" s="3"/>
      <c r="R26" s="3"/>
      <c r="S26" s="3"/>
      <c r="T26" s="3"/>
      <c r="U26" s="3"/>
      <c r="V26" s="3"/>
      <c r="W26" s="3"/>
      <c r="X26" s="3"/>
      <c r="Y26" s="3"/>
      <c r="Z26" s="3"/>
    </row>
    <row r="27" ht="15.75" customHeight="1">
      <c r="A27" s="7" t="s">
        <v>31</v>
      </c>
      <c r="B27" s="8">
        <v>4300000.0</v>
      </c>
      <c r="C27" s="7">
        <v>12.0</v>
      </c>
      <c r="D27" s="9">
        <v>1.15</v>
      </c>
      <c r="E27" s="8">
        <f t="shared" si="1"/>
        <v>59340000</v>
      </c>
      <c r="F27" s="6"/>
      <c r="G27" s="6"/>
      <c r="H27" s="6"/>
      <c r="I27" s="6"/>
      <c r="J27" s="3"/>
      <c r="K27" s="3"/>
      <c r="L27" s="3"/>
      <c r="M27" s="3"/>
      <c r="N27" s="3"/>
      <c r="O27" s="3"/>
      <c r="P27" s="3"/>
      <c r="Q27" s="3"/>
      <c r="R27" s="3"/>
      <c r="S27" s="3"/>
      <c r="T27" s="3"/>
      <c r="U27" s="3"/>
      <c r="V27" s="3"/>
      <c r="W27" s="3"/>
      <c r="X27" s="3"/>
      <c r="Y27" s="3"/>
      <c r="Z27" s="3"/>
    </row>
    <row r="28" ht="15.75" customHeight="1">
      <c r="A28" s="7" t="s">
        <v>32</v>
      </c>
      <c r="B28" s="8">
        <v>4300000.0</v>
      </c>
      <c r="C28" s="7">
        <v>12.0</v>
      </c>
      <c r="D28" s="9">
        <v>1.12</v>
      </c>
      <c r="E28" s="8">
        <f t="shared" si="1"/>
        <v>57792000</v>
      </c>
      <c r="F28" s="6"/>
      <c r="G28" s="6"/>
      <c r="H28" s="6"/>
      <c r="I28" s="6"/>
      <c r="J28" s="3"/>
      <c r="K28" s="3"/>
      <c r="L28" s="3"/>
      <c r="M28" s="3"/>
      <c r="N28" s="3"/>
      <c r="O28" s="3"/>
      <c r="P28" s="3"/>
      <c r="Q28" s="3"/>
      <c r="R28" s="3"/>
      <c r="S28" s="3"/>
      <c r="T28" s="3"/>
      <c r="U28" s="3"/>
      <c r="V28" s="3"/>
      <c r="W28" s="3"/>
      <c r="X28" s="3"/>
      <c r="Y28" s="3"/>
      <c r="Z28" s="3"/>
    </row>
    <row r="29" ht="15.75" customHeight="1">
      <c r="A29" s="7" t="s">
        <v>33</v>
      </c>
      <c r="B29" s="8">
        <v>4800000.0</v>
      </c>
      <c r="C29" s="7">
        <v>12.0</v>
      </c>
      <c r="D29" s="9">
        <v>1.08</v>
      </c>
      <c r="E29" s="8">
        <f t="shared" si="1"/>
        <v>62208000</v>
      </c>
      <c r="F29" s="6"/>
      <c r="G29" s="6"/>
      <c r="H29" s="6"/>
      <c r="I29" s="6"/>
      <c r="J29" s="3"/>
      <c r="K29" s="3"/>
      <c r="L29" s="3"/>
      <c r="M29" s="3"/>
      <c r="N29" s="3"/>
      <c r="O29" s="3"/>
      <c r="P29" s="3"/>
      <c r="Q29" s="3"/>
      <c r="R29" s="3"/>
      <c r="S29" s="3"/>
      <c r="T29" s="3"/>
      <c r="U29" s="3"/>
      <c r="V29" s="3"/>
      <c r="W29" s="3"/>
      <c r="X29" s="3"/>
      <c r="Y29" s="3"/>
      <c r="Z29" s="3"/>
    </row>
    <row r="30" ht="15.75" customHeight="1">
      <c r="A30" s="7" t="s">
        <v>34</v>
      </c>
      <c r="B30" s="8">
        <v>4800000.0</v>
      </c>
      <c r="C30" s="7">
        <v>12.0</v>
      </c>
      <c r="D30" s="9">
        <v>1.07</v>
      </c>
      <c r="E30" s="8">
        <f t="shared" si="1"/>
        <v>61632000</v>
      </c>
      <c r="F30" s="6"/>
      <c r="G30" s="6"/>
      <c r="H30" s="6"/>
      <c r="I30" s="6"/>
      <c r="J30" s="3"/>
      <c r="K30" s="3"/>
      <c r="L30" s="3"/>
      <c r="M30" s="3"/>
      <c r="N30" s="3"/>
      <c r="O30" s="3"/>
      <c r="P30" s="3"/>
      <c r="Q30" s="3"/>
      <c r="R30" s="3"/>
      <c r="S30" s="3"/>
      <c r="T30" s="3"/>
      <c r="U30" s="3"/>
      <c r="V30" s="3"/>
      <c r="W30" s="3"/>
      <c r="X30" s="3"/>
      <c r="Y30" s="3"/>
      <c r="Z30" s="3"/>
    </row>
    <row r="31" ht="15.75" customHeight="1">
      <c r="A31" s="7" t="s">
        <v>35</v>
      </c>
      <c r="B31" s="8">
        <v>5100000.0</v>
      </c>
      <c r="C31" s="7">
        <v>12.0</v>
      </c>
      <c r="D31" s="9">
        <v>1.03</v>
      </c>
      <c r="E31" s="8">
        <f t="shared" si="1"/>
        <v>63036000</v>
      </c>
      <c r="F31" s="6"/>
      <c r="G31" s="6"/>
      <c r="H31" s="6"/>
      <c r="I31" s="6"/>
      <c r="J31" s="3"/>
      <c r="K31" s="3"/>
      <c r="L31" s="3"/>
      <c r="M31" s="3"/>
      <c r="N31" s="3"/>
      <c r="O31" s="3"/>
      <c r="P31" s="3"/>
      <c r="Q31" s="3"/>
      <c r="R31" s="3"/>
      <c r="S31" s="3"/>
      <c r="T31" s="3"/>
      <c r="U31" s="3"/>
      <c r="V31" s="3"/>
      <c r="W31" s="3"/>
      <c r="X31" s="3"/>
      <c r="Y31" s="3"/>
      <c r="Z31" s="3"/>
    </row>
    <row r="32" ht="15.75" customHeight="1">
      <c r="A32" s="7" t="s">
        <v>36</v>
      </c>
      <c r="B32" s="8">
        <v>5100000.0</v>
      </c>
      <c r="C32" s="7">
        <v>12.0</v>
      </c>
      <c r="D32" s="9">
        <v>1.0</v>
      </c>
      <c r="E32" s="8">
        <f t="shared" si="1"/>
        <v>61200000</v>
      </c>
      <c r="F32" s="6"/>
      <c r="G32" s="6"/>
      <c r="H32" s="6"/>
      <c r="I32" s="6"/>
      <c r="J32" s="3"/>
      <c r="K32" s="3"/>
      <c r="L32" s="3"/>
      <c r="M32" s="3"/>
      <c r="N32" s="3"/>
      <c r="O32" s="3"/>
      <c r="P32" s="3"/>
      <c r="Q32" s="3"/>
      <c r="R32" s="3"/>
      <c r="S32" s="3"/>
      <c r="T32" s="3"/>
      <c r="U32" s="3"/>
      <c r="V32" s="3"/>
      <c r="W32" s="3"/>
      <c r="X32" s="3"/>
      <c r="Y32" s="3"/>
      <c r="Z32" s="3"/>
    </row>
    <row r="33" ht="15.75" customHeight="1">
      <c r="A33" s="7" t="s">
        <v>37</v>
      </c>
      <c r="B33" s="8">
        <v>5100000.0</v>
      </c>
      <c r="C33" s="7">
        <v>1.0</v>
      </c>
      <c r="D33" s="9">
        <v>1.0</v>
      </c>
      <c r="E33" s="8">
        <f t="shared" si="1"/>
        <v>5100000</v>
      </c>
      <c r="F33" s="6"/>
      <c r="G33" s="6"/>
      <c r="H33" s="6"/>
      <c r="I33" s="6"/>
      <c r="J33" s="3"/>
      <c r="K33" s="3"/>
      <c r="L33" s="3"/>
      <c r="M33" s="3"/>
      <c r="N33" s="3"/>
      <c r="O33" s="3"/>
      <c r="P33" s="3"/>
      <c r="Q33" s="3"/>
      <c r="R33" s="3"/>
      <c r="S33" s="3"/>
      <c r="T33" s="3"/>
      <c r="U33" s="3"/>
      <c r="V33" s="3"/>
      <c r="W33" s="3"/>
      <c r="X33" s="3"/>
      <c r="Y33" s="3"/>
      <c r="Z33" s="3"/>
    </row>
    <row r="34" ht="30.0"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ht="42.75" customHeight="1">
      <c r="A35" s="3"/>
      <c r="B35" s="26" t="s">
        <v>38</v>
      </c>
      <c r="C35" s="27">
        <f>SUM(C3:C33)</f>
        <v>84</v>
      </c>
      <c r="D35" s="3"/>
      <c r="E35" s="28" t="s">
        <v>39</v>
      </c>
      <c r="F35" s="28" t="s">
        <v>40</v>
      </c>
      <c r="G35" s="29" t="s">
        <v>41</v>
      </c>
      <c r="H35" s="3"/>
      <c r="I35" s="30" t="s">
        <v>42</v>
      </c>
      <c r="J35" s="12"/>
      <c r="K35" s="12"/>
      <c r="L35" s="12"/>
      <c r="M35" s="12"/>
      <c r="N35" s="12"/>
      <c r="O35" s="12"/>
      <c r="P35" s="12"/>
      <c r="Q35" s="13"/>
      <c r="R35" s="3"/>
      <c r="S35" s="3"/>
      <c r="T35" s="3"/>
      <c r="U35" s="3"/>
      <c r="V35" s="3"/>
      <c r="W35" s="3"/>
      <c r="X35" s="3"/>
      <c r="Y35" s="3"/>
      <c r="Z35" s="3"/>
    </row>
    <row r="36" ht="31.5" customHeight="1">
      <c r="A36" s="3"/>
      <c r="B36" s="31" t="s">
        <v>43</v>
      </c>
      <c r="C36" s="32">
        <f>SUM(E3:E33)</f>
        <v>423567000</v>
      </c>
      <c r="D36" s="3"/>
      <c r="E36" s="33">
        <v>0.0</v>
      </c>
      <c r="F36" s="34">
        <v>7.0</v>
      </c>
      <c r="G36" s="35">
        <f>(E36*1.5+F36*2)*C37</f>
        <v>70594500</v>
      </c>
      <c r="H36" s="3"/>
      <c r="I36" s="15"/>
      <c r="Q36" s="16"/>
      <c r="R36" s="3"/>
      <c r="S36" s="3"/>
      <c r="T36" s="3"/>
      <c r="U36" s="3"/>
      <c r="V36" s="3"/>
      <c r="W36" s="3"/>
      <c r="X36" s="3"/>
      <c r="Y36" s="3"/>
      <c r="Z36" s="3"/>
    </row>
    <row r="37" ht="32.25" customHeight="1">
      <c r="A37" s="3"/>
      <c r="B37" s="36" t="s">
        <v>44</v>
      </c>
      <c r="C37" s="32">
        <f>C36/C35</f>
        <v>5042464.286</v>
      </c>
      <c r="D37" s="3"/>
      <c r="E37" s="37"/>
      <c r="F37" s="38"/>
      <c r="G37" s="38"/>
      <c r="H37" s="3"/>
      <c r="I37" s="15"/>
      <c r="Q37" s="16"/>
      <c r="R37" s="3"/>
      <c r="S37" s="3"/>
      <c r="T37" s="3"/>
      <c r="U37" s="3"/>
      <c r="V37" s="3"/>
      <c r="W37" s="3"/>
      <c r="X37" s="3"/>
      <c r="Y37" s="3"/>
      <c r="Z37" s="3"/>
    </row>
    <row r="38" ht="12.75" customHeight="1">
      <c r="A38" s="3"/>
      <c r="B38" s="39"/>
      <c r="C38" s="40"/>
      <c r="D38" s="41"/>
      <c r="E38" s="42" t="s">
        <v>45</v>
      </c>
      <c r="F38" s="12"/>
      <c r="G38" s="13"/>
      <c r="H38" s="3"/>
      <c r="I38" s="15"/>
      <c r="Q38" s="16"/>
      <c r="R38" s="3"/>
      <c r="S38" s="3"/>
      <c r="T38" s="3"/>
      <c r="U38" s="3"/>
      <c r="V38" s="3"/>
      <c r="W38" s="3"/>
      <c r="X38" s="3"/>
      <c r="Y38" s="3"/>
      <c r="Z38" s="3"/>
    </row>
    <row r="39" ht="15.75" hidden="1" customHeight="1">
      <c r="A39" s="3"/>
      <c r="B39" s="43" t="s">
        <v>46</v>
      </c>
      <c r="C39" s="13"/>
      <c r="D39" s="3"/>
      <c r="E39" s="15"/>
      <c r="G39" s="16"/>
      <c r="H39" s="3"/>
      <c r="I39" s="15"/>
      <c r="Q39" s="16"/>
      <c r="R39" s="3"/>
      <c r="S39" s="3"/>
      <c r="T39" s="3"/>
      <c r="U39" s="3"/>
      <c r="V39" s="3"/>
      <c r="W39" s="3"/>
      <c r="X39" s="3"/>
      <c r="Y39" s="3"/>
      <c r="Z39" s="3"/>
    </row>
    <row r="40" ht="102.0" hidden="1" customHeight="1">
      <c r="A40" s="3"/>
      <c r="B40" s="18"/>
      <c r="C40" s="20"/>
      <c r="D40" s="3"/>
      <c r="E40" s="15"/>
      <c r="G40" s="16"/>
      <c r="H40" s="3"/>
      <c r="I40" s="18"/>
      <c r="J40" s="19"/>
      <c r="K40" s="19"/>
      <c r="L40" s="19"/>
      <c r="M40" s="19"/>
      <c r="N40" s="19"/>
      <c r="O40" s="19"/>
      <c r="P40" s="19"/>
      <c r="Q40" s="20"/>
      <c r="R40" s="3"/>
      <c r="S40" s="3"/>
      <c r="T40" s="3"/>
      <c r="U40" s="3"/>
      <c r="V40" s="3"/>
      <c r="W40" s="3"/>
      <c r="X40" s="3"/>
      <c r="Y40" s="3"/>
      <c r="Z40" s="3"/>
    </row>
    <row r="41" ht="315.0" customHeight="1">
      <c r="A41" s="3"/>
      <c r="B41" s="3"/>
      <c r="C41" s="3"/>
      <c r="D41" s="3"/>
      <c r="E41" s="18"/>
      <c r="F41" s="19"/>
      <c r="G41" s="20"/>
      <c r="H41" s="3"/>
      <c r="I41" s="3"/>
      <c r="J41" s="3"/>
      <c r="K41" s="3"/>
      <c r="L41" s="3"/>
      <c r="M41" s="3"/>
      <c r="N41" s="3"/>
      <c r="O41" s="3"/>
      <c r="P41" s="3"/>
      <c r="Q41" s="3"/>
      <c r="R41" s="3"/>
      <c r="S41" s="3"/>
      <c r="T41" s="3"/>
      <c r="U41" s="3"/>
      <c r="V41" s="3"/>
      <c r="W41" s="3"/>
      <c r="X41" s="3"/>
      <c r="Y41" s="3"/>
      <c r="Z41" s="3"/>
    </row>
    <row r="42" ht="15.75" customHeight="1">
      <c r="A42" s="3"/>
      <c r="B42" s="3"/>
      <c r="C42" s="3"/>
      <c r="D42" s="3"/>
      <c r="E42" s="44"/>
      <c r="F42" s="3"/>
      <c r="G42" s="3"/>
      <c r="H42" s="3"/>
      <c r="I42" s="3"/>
      <c r="J42" s="3"/>
      <c r="K42" s="3"/>
      <c r="L42" s="3"/>
      <c r="M42" s="3"/>
      <c r="N42" s="3"/>
      <c r="O42" s="3"/>
      <c r="P42" s="3"/>
      <c r="Q42" s="3"/>
      <c r="R42" s="3"/>
      <c r="S42" s="3"/>
      <c r="T42" s="3"/>
      <c r="U42" s="3"/>
      <c r="V42" s="3"/>
      <c r="W42" s="3"/>
      <c r="X42" s="3"/>
      <c r="Y42" s="3"/>
      <c r="Z42" s="3"/>
    </row>
    <row r="43"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8">
    <mergeCell ref="A1:E1"/>
    <mergeCell ref="F3:F13"/>
    <mergeCell ref="G3:K14"/>
    <mergeCell ref="I35:Q40"/>
    <mergeCell ref="E37:G37"/>
    <mergeCell ref="B38:C38"/>
    <mergeCell ref="E38:G41"/>
    <mergeCell ref="B39:C40"/>
  </mergeCells>
  <printOptions/>
  <pageMargins bottom="0.75" footer="0.0" header="0.0" left="0.7" right="0.7" top="0.75"/>
  <pageSetup orientation="landscape"/>
  <drawing r:id="rId1"/>
</worksheet>
</file>