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File tính thâm niên làm việc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D4" i="2" s="1"/>
  <c r="F14" i="2" l="1"/>
  <c r="H11" i="2"/>
  <c r="F7" i="2"/>
  <c r="D5" i="2"/>
  <c r="E5" i="2" s="1"/>
  <c r="H4" i="2"/>
  <c r="F5" i="2"/>
  <c r="G6" i="2"/>
  <c r="D7" i="2"/>
  <c r="H7" i="2"/>
  <c r="F9" i="2"/>
  <c r="G10" i="2"/>
  <c r="D11" i="2"/>
  <c r="I11" i="2" s="1"/>
  <c r="F13" i="2"/>
  <c r="G14" i="2"/>
  <c r="F4" i="2"/>
  <c r="G5" i="2"/>
  <c r="D6" i="2"/>
  <c r="H6" i="2"/>
  <c r="F8" i="2"/>
  <c r="G9" i="2"/>
  <c r="D10" i="2"/>
  <c r="H10" i="2"/>
  <c r="F12" i="2"/>
  <c r="G13" i="2"/>
  <c r="D14" i="2"/>
  <c r="H14" i="2"/>
  <c r="G8" i="2"/>
  <c r="D9" i="2"/>
  <c r="H9" i="2"/>
  <c r="F11" i="2"/>
  <c r="G12" i="2"/>
  <c r="D13" i="2"/>
  <c r="H13" i="2"/>
  <c r="G4" i="2"/>
  <c r="H5" i="2"/>
  <c r="E4" i="2"/>
  <c r="F6" i="2"/>
  <c r="G7" i="2"/>
  <c r="D8" i="2"/>
  <c r="H8" i="2"/>
  <c r="F10" i="2"/>
  <c r="G11" i="2"/>
  <c r="J11" i="2" s="1"/>
  <c r="D12" i="2"/>
  <c r="H12" i="2"/>
  <c r="I14" i="2" l="1"/>
  <c r="J14" i="2" s="1"/>
  <c r="E14" i="2"/>
  <c r="I10" i="2"/>
  <c r="J10" i="2" s="1"/>
  <c r="E10" i="2"/>
  <c r="I6" i="2"/>
  <c r="J6" i="2" s="1"/>
  <c r="E6" i="2"/>
  <c r="I4" i="2"/>
  <c r="J4" i="2" s="1"/>
  <c r="I13" i="2"/>
  <c r="J13" i="2" s="1"/>
  <c r="E13" i="2"/>
  <c r="I9" i="2"/>
  <c r="J9" i="2" s="1"/>
  <c r="E9" i="2"/>
  <c r="I12" i="2"/>
  <c r="J12" i="2" s="1"/>
  <c r="E12" i="2"/>
  <c r="I8" i="2"/>
  <c r="J8" i="2" s="1"/>
  <c r="E8" i="2"/>
  <c r="E11" i="2"/>
  <c r="I7" i="2"/>
  <c r="J7" i="2" s="1"/>
  <c r="E7" i="2"/>
  <c r="I5" i="2"/>
  <c r="J5" i="2" s="1"/>
</calcChain>
</file>

<file path=xl/sharedStrings.xml><?xml version="1.0" encoding="utf-8"?>
<sst xmlns="http://schemas.openxmlformats.org/spreadsheetml/2006/main" count="26" uniqueCount="21">
  <si>
    <t>STT</t>
  </si>
  <si>
    <t>Họ và tên</t>
  </si>
  <si>
    <t>Nguyễn Văn A</t>
  </si>
  <si>
    <t>Nguyễn Văn B</t>
  </si>
  <si>
    <t>Nguyễn Văn C</t>
  </si>
  <si>
    <t>Nguyễn Văn D</t>
  </si>
  <si>
    <t>Nguyễn Văn E</t>
  </si>
  <si>
    <t>Nguyễn Văn G</t>
  </si>
  <si>
    <t>Nguyễn Văn H</t>
  </si>
  <si>
    <t>Nguyễn Văn K</t>
  </si>
  <si>
    <t>Nguyễn Văn L</t>
  </si>
  <si>
    <t>Nguyễn Văn P</t>
  </si>
  <si>
    <t>Nguyễn Văn Q</t>
  </si>
  <si>
    <t>Ngày bắt đầu làm việc</t>
  </si>
  <si>
    <t>Số năm</t>
  </si>
  <si>
    <t>Số tháng</t>
  </si>
  <si>
    <t>Số ngày</t>
  </si>
  <si>
    <t>Hôm nay:</t>
  </si>
  <si>
    <t>Cách 1</t>
  </si>
  <si>
    <t>Cách 2</t>
  </si>
  <si>
    <t>Tuổi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</si>
</sst>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 applyProtection="1">
      <alignment horizontal="center" vertical="center"/>
      <protection locked="0" hidden="1"/>
    </xf>
    <xf numFmtId="0" fontId="1" fillId="0" borderId="0" xfId="0" applyFont="1" applyProtection="1"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2" fillId="3" borderId="1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14" fontId="1" fillId="0" borderId="1" xfId="0" applyNumberFormat="1" applyFont="1" applyBorder="1" applyAlignment="1" applyProtection="1">
      <alignment horizontal="center"/>
      <protection locked="0" hidden="1"/>
    </xf>
    <xf numFmtId="14" fontId="2" fillId="2" borderId="0" xfId="0" applyNumberFormat="1" applyFont="1" applyFill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/>
      <protection locked="0" hidden="1"/>
    </xf>
    <xf numFmtId="2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5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locked="0" hidden="1"/>
    </xf>
    <xf numFmtId="0" fontId="3" fillId="5" borderId="4" xfId="0" applyFont="1" applyFill="1" applyBorder="1" applyAlignment="1" applyProtection="1">
      <alignment horizontal="center"/>
      <protection locked="0" hidden="1"/>
    </xf>
    <xf numFmtId="0" fontId="3" fillId="4" borderId="5" xfId="0" applyFont="1" applyFill="1" applyBorder="1" applyAlignment="1" applyProtection="1">
      <alignment horizontal="center"/>
      <protection locked="0" hidden="1"/>
    </xf>
    <xf numFmtId="0" fontId="3" fillId="4" borderId="1" xfId="0" applyFont="1" applyFill="1" applyBorder="1" applyAlignment="1" applyProtection="1">
      <alignment horizontal="center" vertical="center"/>
      <protection locked="0" hidden="1"/>
    </xf>
    <xf numFmtId="0" fontId="3" fillId="4" borderId="5" xfId="0" applyFont="1" applyFill="1" applyBorder="1" applyAlignment="1" applyProtection="1">
      <alignment horizontal="center" vertical="center"/>
      <protection locked="0" hidden="1"/>
    </xf>
    <xf numFmtId="0" fontId="2" fillId="6" borderId="3" xfId="0" applyFont="1" applyFill="1" applyBorder="1" applyAlignment="1" applyProtection="1">
      <alignment horizontal="center"/>
      <protection locked="0" hidden="1"/>
    </xf>
    <xf numFmtId="0" fontId="2" fillId="6" borderId="1" xfId="0" applyFont="1" applyFill="1" applyBorder="1" applyAlignment="1" applyProtection="1">
      <alignment horizontal="center"/>
      <protection locked="0" hidden="1"/>
    </xf>
    <xf numFmtId="0" fontId="3" fillId="6" borderId="2" xfId="0" applyFont="1" applyFill="1" applyBorder="1" applyAlignment="1" applyProtection="1">
      <alignment horizontal="center"/>
      <protection locked="0" hidden="1"/>
    </xf>
    <xf numFmtId="0" fontId="3" fillId="6" borderId="1" xfId="0" applyFont="1" applyFill="1" applyBorder="1" applyAlignment="1" applyProtection="1">
      <alignment horizontal="center"/>
      <protection locked="0" hidden="1"/>
    </xf>
    <xf numFmtId="0" fontId="2" fillId="6" borderId="2" xfId="0" applyFont="1" applyFill="1" applyBorder="1" applyAlignment="1" applyProtection="1">
      <alignment horizontal="center" vertical="center"/>
      <protection locked="0" hidden="1"/>
    </xf>
    <xf numFmtId="0" fontId="2" fillId="6" borderId="1" xfId="0" applyFont="1" applyFill="1" applyBorder="1" applyAlignment="1" applyProtection="1">
      <alignment horizontal="center" vertical="center"/>
      <protection locked="0" hidden="1"/>
    </xf>
    <xf numFmtId="0" fontId="1" fillId="6" borderId="2" xfId="0" applyFont="1" applyFill="1" applyBorder="1" applyAlignment="1" applyProtection="1">
      <alignment horizontal="center"/>
      <protection hidden="1"/>
    </xf>
    <xf numFmtId="0" fontId="1" fillId="6" borderId="1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FF99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Normal="100" workbookViewId="0">
      <selection activeCell="L10" sqref="L10"/>
    </sheetView>
  </sheetViews>
  <sheetFormatPr defaultRowHeight="15" x14ac:dyDescent="0.25"/>
  <cols>
    <col min="2" max="2" width="17" customWidth="1"/>
    <col min="3" max="3" width="22" customWidth="1"/>
    <col min="10" max="10" width="22.7109375" customWidth="1"/>
  </cols>
  <sheetData>
    <row r="1" spans="1:10" x14ac:dyDescent="0.25">
      <c r="A1" s="1" t="s">
        <v>17</v>
      </c>
      <c r="B1" s="7">
        <f ca="1">TODAY()</f>
        <v>45630</v>
      </c>
      <c r="C1" s="2"/>
      <c r="D1" s="11" t="s">
        <v>18</v>
      </c>
      <c r="E1" s="11"/>
      <c r="F1" s="12"/>
      <c r="G1" s="16" t="s">
        <v>19</v>
      </c>
      <c r="H1" s="17"/>
      <c r="I1" s="17"/>
      <c r="J1" s="17"/>
    </row>
    <row r="2" spans="1:10" x14ac:dyDescent="0.25">
      <c r="A2" s="3"/>
      <c r="B2" s="2"/>
      <c r="C2" s="2"/>
      <c r="D2" s="8" t="s">
        <v>20</v>
      </c>
      <c r="E2" s="8"/>
      <c r="F2" s="13"/>
      <c r="G2" s="18" t="s">
        <v>20</v>
      </c>
      <c r="H2" s="19"/>
      <c r="I2" s="19"/>
      <c r="J2" s="19"/>
    </row>
    <row r="3" spans="1:10" x14ac:dyDescent="0.25">
      <c r="A3" s="4" t="s">
        <v>0</v>
      </c>
      <c r="B3" s="4" t="s">
        <v>1</v>
      </c>
      <c r="C3" s="4" t="s">
        <v>13</v>
      </c>
      <c r="D3" s="14" t="s">
        <v>14</v>
      </c>
      <c r="E3" s="14" t="s">
        <v>15</v>
      </c>
      <c r="F3" s="15" t="s">
        <v>16</v>
      </c>
      <c r="G3" s="20" t="s">
        <v>14</v>
      </c>
      <c r="H3" s="21" t="s">
        <v>15</v>
      </c>
      <c r="I3" s="21" t="s">
        <v>16</v>
      </c>
      <c r="J3" s="21" t="s">
        <v>20</v>
      </c>
    </row>
    <row r="4" spans="1:10" x14ac:dyDescent="0.25">
      <c r="A4" s="5">
        <v>1</v>
      </c>
      <c r="B4" s="5" t="s">
        <v>2</v>
      </c>
      <c r="C4" s="6">
        <v>34820</v>
      </c>
      <c r="D4" s="9">
        <f ca="1">YEARFRAC(C4,$B$1,1)</f>
        <v>29.594816572367222</v>
      </c>
      <c r="E4" s="9">
        <f ca="1">D4*12</f>
        <v>355.13779886840666</v>
      </c>
      <c r="F4" s="10">
        <f ca="1">$B$1-C4</f>
        <v>10810</v>
      </c>
      <c r="G4" s="22">
        <f ca="1">DATEDIF(C4,$B$1,"y")</f>
        <v>29</v>
      </c>
      <c r="H4" s="23">
        <f ca="1">DATEDIF(C4,$B$1,"ym")</f>
        <v>7</v>
      </c>
      <c r="I4" s="23">
        <f ca="1">DATEDIF(D4,$B$1,"md")</f>
        <v>5</v>
      </c>
      <c r="J4" s="23" t="str">
        <f ca="1">G4&amp; " tuổi "&amp; H4 &amp;" tháng "&amp; I4 &amp;" ngày"</f>
        <v>29 tuổi 7 tháng 5 ngày</v>
      </c>
    </row>
    <row r="5" spans="1:10" x14ac:dyDescent="0.25">
      <c r="A5" s="5">
        <v>2</v>
      </c>
      <c r="B5" s="5" t="s">
        <v>3</v>
      </c>
      <c r="C5" s="6">
        <v>37013</v>
      </c>
      <c r="D5" s="9">
        <f t="shared" ref="D5:D14" ca="1" si="0">YEARFRAC(C5,$B$1,1)</f>
        <v>23.592060232717316</v>
      </c>
      <c r="E5" s="9">
        <f t="shared" ref="E5:E14" ca="1" si="1">D5*12</f>
        <v>283.10472279260779</v>
      </c>
      <c r="F5" s="10">
        <f t="shared" ref="F5:F14" ca="1" si="2">$B$1-C5</f>
        <v>8617</v>
      </c>
      <c r="G5" s="22">
        <f t="shared" ref="G5:G14" ca="1" si="3">DATEDIF(C5,$B$1,"y")</f>
        <v>23</v>
      </c>
      <c r="H5" s="23">
        <f t="shared" ref="H5:H14" ca="1" si="4">DATEDIF(C5,$B$1,"ym")</f>
        <v>7</v>
      </c>
      <c r="I5" s="23">
        <f t="shared" ref="I5:I14" ca="1" si="5">DATEDIF(D5,$B$1,"md")</f>
        <v>11</v>
      </c>
      <c r="J5" s="23" t="str">
        <f t="shared" ref="J5:J14" ca="1" si="6">G5&amp; " tuổi "&amp; H5 &amp;" tháng "&amp; I5 &amp;" ngày"</f>
        <v>23 tuổi 7 tháng 11 ngày</v>
      </c>
    </row>
    <row r="6" spans="1:10" x14ac:dyDescent="0.25">
      <c r="A6" s="5">
        <v>3</v>
      </c>
      <c r="B6" s="5" t="s">
        <v>4</v>
      </c>
      <c r="C6" s="6">
        <v>33795</v>
      </c>
      <c r="D6" s="9">
        <f t="shared" ca="1" si="0"/>
        <v>32.400447984071683</v>
      </c>
      <c r="E6" s="9">
        <f t="shared" ca="1" si="1"/>
        <v>388.80537580886016</v>
      </c>
      <c r="F6" s="10">
        <f t="shared" ca="1" si="2"/>
        <v>11835</v>
      </c>
      <c r="G6" s="22">
        <f t="shared" ca="1" si="3"/>
        <v>32</v>
      </c>
      <c r="H6" s="23">
        <f t="shared" ca="1" si="4"/>
        <v>4</v>
      </c>
      <c r="I6" s="23">
        <f t="shared" ca="1" si="5"/>
        <v>3</v>
      </c>
      <c r="J6" s="23" t="str">
        <f t="shared" ca="1" si="6"/>
        <v>32 tuổi 4 tháng 3 ngày</v>
      </c>
    </row>
    <row r="7" spans="1:10" x14ac:dyDescent="0.25">
      <c r="A7" s="5">
        <v>4</v>
      </c>
      <c r="B7" s="5" t="s">
        <v>5</v>
      </c>
      <c r="C7" s="6">
        <v>36651</v>
      </c>
      <c r="D7" s="9">
        <f t="shared" ca="1" si="0"/>
        <v>24.581143232588701</v>
      </c>
      <c r="E7" s="9">
        <f t="shared" ca="1" si="1"/>
        <v>294.97371879106441</v>
      </c>
      <c r="F7" s="10">
        <f t="shared" ca="1" si="2"/>
        <v>8979</v>
      </c>
      <c r="G7" s="22">
        <f t="shared" ca="1" si="3"/>
        <v>24</v>
      </c>
      <c r="H7" s="23">
        <f t="shared" ca="1" si="4"/>
        <v>6</v>
      </c>
      <c r="I7" s="23">
        <f t="shared" ca="1" si="5"/>
        <v>10</v>
      </c>
      <c r="J7" s="23" t="str">
        <f t="shared" ca="1" si="6"/>
        <v>24 tuổi 6 tháng 10 ngày</v>
      </c>
    </row>
    <row r="8" spans="1:10" x14ac:dyDescent="0.25">
      <c r="A8" s="5">
        <v>5</v>
      </c>
      <c r="B8" s="5" t="s">
        <v>6</v>
      </c>
      <c r="C8" s="6">
        <v>35985</v>
      </c>
      <c r="D8" s="9">
        <f t="shared" ca="1" si="0"/>
        <v>26.40590143987021</v>
      </c>
      <c r="E8" s="9">
        <f t="shared" ca="1" si="1"/>
        <v>316.87081727844253</v>
      </c>
      <c r="F8" s="10">
        <f t="shared" ca="1" si="2"/>
        <v>9645</v>
      </c>
      <c r="G8" s="22">
        <f t="shared" ca="1" si="3"/>
        <v>26</v>
      </c>
      <c r="H8" s="23">
        <f t="shared" ca="1" si="4"/>
        <v>4</v>
      </c>
      <c r="I8" s="23">
        <f t="shared" ca="1" si="5"/>
        <v>8</v>
      </c>
      <c r="J8" s="23" t="str">
        <f t="shared" ca="1" si="6"/>
        <v>26 tuổi 4 tháng 8 ngày</v>
      </c>
    </row>
    <row r="9" spans="1:10" x14ac:dyDescent="0.25">
      <c r="A9" s="5">
        <v>6</v>
      </c>
      <c r="B9" s="5" t="s">
        <v>8</v>
      </c>
      <c r="C9" s="6">
        <v>34740</v>
      </c>
      <c r="D9" s="9">
        <f t="shared" ca="1" si="0"/>
        <v>29.813834641357914</v>
      </c>
      <c r="E9" s="9">
        <f t="shared" ca="1" si="1"/>
        <v>357.76601569629497</v>
      </c>
      <c r="F9" s="10">
        <f t="shared" ca="1" si="2"/>
        <v>10890</v>
      </c>
      <c r="G9" s="22">
        <f t="shared" ca="1" si="3"/>
        <v>29</v>
      </c>
      <c r="H9" s="23">
        <f t="shared" ca="1" si="4"/>
        <v>9</v>
      </c>
      <c r="I9" s="23">
        <f t="shared" ca="1" si="5"/>
        <v>5</v>
      </c>
      <c r="J9" s="23" t="str">
        <f t="shared" ca="1" si="6"/>
        <v>29 tuổi 9 tháng 5 ngày</v>
      </c>
    </row>
    <row r="10" spans="1:10" x14ac:dyDescent="0.25">
      <c r="A10" s="5">
        <v>7</v>
      </c>
      <c r="B10" s="5" t="s">
        <v>7</v>
      </c>
      <c r="C10" s="6">
        <v>36221</v>
      </c>
      <c r="D10" s="9">
        <f t="shared" ca="1" si="0"/>
        <v>25.759081815310097</v>
      </c>
      <c r="E10" s="9">
        <f t="shared" ca="1" si="1"/>
        <v>309.10898178372116</v>
      </c>
      <c r="F10" s="10">
        <f t="shared" ca="1" si="2"/>
        <v>9409</v>
      </c>
      <c r="G10" s="22">
        <f t="shared" ca="1" si="3"/>
        <v>25</v>
      </c>
      <c r="H10" s="23">
        <f t="shared" ca="1" si="4"/>
        <v>9</v>
      </c>
      <c r="I10" s="23">
        <f t="shared" ca="1" si="5"/>
        <v>9</v>
      </c>
      <c r="J10" s="23" t="str">
        <f t="shared" ca="1" si="6"/>
        <v>25 tuổi 9 tháng 9 ngày</v>
      </c>
    </row>
    <row r="11" spans="1:10" x14ac:dyDescent="0.25">
      <c r="A11" s="5">
        <v>8</v>
      </c>
      <c r="B11" s="5" t="s">
        <v>9</v>
      </c>
      <c r="C11" s="6">
        <v>37264</v>
      </c>
      <c r="D11" s="9">
        <f t="shared" ca="1" si="0"/>
        <v>22.904178074038807</v>
      </c>
      <c r="E11" s="9">
        <f t="shared" ca="1" si="1"/>
        <v>274.85013688846567</v>
      </c>
      <c r="F11" s="10">
        <f t="shared" ca="1" si="2"/>
        <v>8366</v>
      </c>
      <c r="G11" s="22">
        <f t="shared" ca="1" si="3"/>
        <v>22</v>
      </c>
      <c r="H11" s="23">
        <f ca="1">DATEDIF(C11,$B$1,"ym")</f>
        <v>10</v>
      </c>
      <c r="I11" s="23">
        <f ca="1">DATEDIF(D11,$B$1,"md")</f>
        <v>12</v>
      </c>
      <c r="J11" s="23" t="str">
        <f t="shared" ca="1" si="6"/>
        <v>22 tuổi 10 tháng 12 ngày</v>
      </c>
    </row>
    <row r="12" spans="1:10" x14ac:dyDescent="0.25">
      <c r="A12" s="5">
        <v>9</v>
      </c>
      <c r="B12" s="5" t="s">
        <v>10</v>
      </c>
      <c r="C12" s="6">
        <v>38300</v>
      </c>
      <c r="D12" s="9">
        <f t="shared" ca="1" si="0"/>
        <v>20.066484161126322</v>
      </c>
      <c r="E12" s="9">
        <f t="shared" ca="1" si="1"/>
        <v>240.79780993351585</v>
      </c>
      <c r="F12" s="10">
        <f t="shared" ca="1" si="2"/>
        <v>7330</v>
      </c>
      <c r="G12" s="22">
        <f t="shared" ca="1" si="3"/>
        <v>20</v>
      </c>
      <c r="H12" s="23">
        <f t="shared" ca="1" si="4"/>
        <v>0</v>
      </c>
      <c r="I12" s="23">
        <f t="shared" ca="1" si="5"/>
        <v>14</v>
      </c>
      <c r="J12" s="23" t="str">
        <f t="shared" ca="1" si="6"/>
        <v>20 tuổi 0 tháng 14 ngày</v>
      </c>
    </row>
    <row r="13" spans="1:10" x14ac:dyDescent="0.25">
      <c r="A13" s="5">
        <v>10</v>
      </c>
      <c r="B13" s="5" t="s">
        <v>11</v>
      </c>
      <c r="C13" s="6">
        <v>36898</v>
      </c>
      <c r="D13" s="9">
        <f t="shared" ca="1" si="0"/>
        <v>23.906913073237508</v>
      </c>
      <c r="E13" s="9">
        <f t="shared" ca="1" si="1"/>
        <v>286.88295687885011</v>
      </c>
      <c r="F13" s="10">
        <f t="shared" ca="1" si="2"/>
        <v>8732</v>
      </c>
      <c r="G13" s="22">
        <f t="shared" ca="1" si="3"/>
        <v>23</v>
      </c>
      <c r="H13" s="23">
        <f t="shared" ca="1" si="4"/>
        <v>10</v>
      </c>
      <c r="I13" s="23">
        <f t="shared" ca="1" si="5"/>
        <v>11</v>
      </c>
      <c r="J13" s="23" t="str">
        <f t="shared" ca="1" si="6"/>
        <v>23 tuổi 10 tháng 11 ngày</v>
      </c>
    </row>
    <row r="14" spans="1:10" x14ac:dyDescent="0.25">
      <c r="A14" s="5">
        <v>11</v>
      </c>
      <c r="B14" s="5" t="s">
        <v>12</v>
      </c>
      <c r="C14" s="6">
        <v>36452</v>
      </c>
      <c r="D14" s="9">
        <f t="shared" ca="1" si="0"/>
        <v>25.126671580499103</v>
      </c>
      <c r="E14" s="9">
        <f t="shared" ca="1" si="1"/>
        <v>301.52005896598922</v>
      </c>
      <c r="F14" s="10">
        <f t="shared" ca="1" si="2"/>
        <v>9178</v>
      </c>
      <c r="G14" s="22">
        <f t="shared" ca="1" si="3"/>
        <v>25</v>
      </c>
      <c r="H14" s="23">
        <f t="shared" ca="1" si="4"/>
        <v>1</v>
      </c>
      <c r="I14" s="23">
        <f t="shared" ca="1" si="5"/>
        <v>9</v>
      </c>
      <c r="J14" s="23" t="str">
        <f t="shared" ca="1" si="6"/>
        <v>25 tuổi 1 tháng 9 ngày</v>
      </c>
    </row>
  </sheetData>
  <sheetProtection algorithmName="SHA-512" hashValue="+w9leQLAnwfFbfLt7+TM9eFVNfW8BXjnrs7rjaQK0zl1ZxjMfV+tbx3VvcDbckU+NVGe7BEILlYV5QjHfT8c2w==" saltValue="kVfFKbwZFRKPrZ/dxygw/Q==" spinCount="100000" sheet="1" objects="1" scenarios="1"/>
  <mergeCells count="4">
    <mergeCell ref="D1:F1"/>
    <mergeCell ref="G1:J1"/>
    <mergeCell ref="D2:F2"/>
    <mergeCell ref="G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 tính thâm niên làm việc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 PL10</dc:creator>
  <cp:lastModifiedBy>PC</cp:lastModifiedBy>
  <dcterms:created xsi:type="dcterms:W3CDTF">2024-11-06T02:46:44Z</dcterms:created>
  <dcterms:modified xsi:type="dcterms:W3CDTF">2024-12-04T03:37:43Z</dcterms:modified>
</cp:coreProperties>
</file>