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HXH bắt buộc" sheetId="1" state="visible" r:id="rId2"/>
    <sheet name="BHXH tự nguyện" sheetId="2" state="visible" r:id="rId3"/>
  </sheets>
  <definedNames>
    <definedName function="false" hidden="false" localSheetId="0" name="dieu_55" vbProcedure="false">'BHXH bắt buộc'!$A$44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<sst xmlns="http://schemas.openxmlformats.org/spreadsheetml/2006/main" count="76" uniqueCount="51">
  <si>
    <t xml:space="preserve">TÍNH CHẾ ĐỘ THAI SẢN BẢO HIỂM XÃ HỘI BẮT BUỘC</t>
  </si>
  <si>
    <t xml:space="preserve">Phòng Lao động - Tiền lương - Việc làm</t>
  </si>
  <si>
    <t xml:space="preserve">Mức tham chiếu</t>
  </si>
  <si>
    <t xml:space="preserve">Số con</t>
  </si>
  <si>
    <t xml:space="preserve">Tiền lương đóng BHXH bắt buộc 6 tháng gần nhất:</t>
  </si>
  <si>
    <t xml:space="preserve">Tiền lương bình quân</t>
  </si>
  <si>
    <t xml:space="preserve">Tháng thứ 1:</t>
  </si>
  <si>
    <r>
      <rPr>
        <b val="true"/>
        <i val="true"/>
        <sz val="12"/>
        <color rgb="FF00B050"/>
        <rFont val="Times New Roman"/>
        <family val="1"/>
        <charset val="1"/>
      </rPr>
      <t xml:space="preserve">Lưu ý:</t>
    </r>
    <r>
      <rPr>
        <i val="true"/>
        <sz val="12"/>
        <color rgb="FF00B050"/>
        <rFont val="Times New Roman"/>
        <family val="1"/>
        <charset val="1"/>
      </rPr>
      <t xml:space="preserve"> Đối với người lao động đóng bảo hiểm xã hội bắt buộc chưa đủ 06 tháng thì trợ cấp thai sản của người lao động quy định tại Điều 51, Điều 52, các khoản 2, 5, 6 và 7 Điều 53, các khoản 1, 2 và 4 Điều 54, khoản 2 Điều 55 và Điều 57 Luật Bảo hiểm xã hội 2024 chỉ cần nhập đủ các tháng đã đóng còn lại bỏ trống. </t>
    </r>
  </si>
  <si>
    <t xml:space="preserve">Tháng thứ 2:</t>
  </si>
  <si>
    <t xml:space="preserve">Tháng thứ 3:</t>
  </si>
  <si>
    <t xml:space="preserve">Tháng thứ 4:</t>
  </si>
  <si>
    <t xml:space="preserve">Tháng thứ 5:</t>
  </si>
  <si>
    <t xml:space="preserve">Tháng thứ 6:</t>
  </si>
  <si>
    <t xml:space="preserve">I. Khám thai</t>
  </si>
  <si>
    <t xml:space="preserve">(Áp dụng cho cả lao động nữ mang thai hộ)</t>
  </si>
  <si>
    <t xml:space="preserve">Số ngày nghỉ:</t>
  </si>
  <si>
    <t xml:space="preserve">Số tiền trợ cấp:</t>
  </si>
  <si>
    <t xml:space="preserve">II. Sảy thai, phá thai, thai chết trong tử cung, thai chết trong khi chuyển dạ, thai ngoài tử cung</t>
  </si>
  <si>
    <r>
      <rPr>
        <b val="true"/>
        <i val="true"/>
        <sz val="12"/>
        <color rgb="FF00B050"/>
        <rFont val="Times New Roman"/>
        <family val="1"/>
        <charset val="1"/>
      </rPr>
      <t xml:space="preserve">Lưu ý:</t>
    </r>
    <r>
      <rPr>
        <i val="true"/>
        <sz val="12"/>
        <color rgb="FF00B050"/>
        <rFont val="Times New Roman"/>
        <family val="1"/>
        <charset val="1"/>
      </rPr>
      <t xml:space="preserve"> Trường hợp lao động nữ mang thai từ đủ 22 tuần tuổi trở lên đủ điều kiện quy định tại khoản 2 hoặc khoản 3 hoặc khoản 5 Điều 50 của Luật này mà bị sảy thai, phá thai, thai chết trong tử cung, thai chết trong khi chuyển dạ thì lao động nữ và người chồng được nghỉ việc hưởng chế độ thai sản như trường hợp lao động nữ sinh con.</t>
    </r>
  </si>
  <si>
    <t xml:space="preserve">III. Khi sinh con</t>
  </si>
  <si>
    <t xml:space="preserve">Lao động nữ: </t>
  </si>
  <si>
    <t xml:space="preserve">Số tháng hưởng</t>
  </si>
  <si>
    <t xml:space="preserve">Số tiền hưởng</t>
  </si>
  <si>
    <t xml:space="preserve">Xem thêm hồ sơ hưởng thai sản: 
https://thuvienphapluat.vn/lao-dong-tien-luong/lao-dong-nu-nop-giay-to-gi-de-nhan-tien-thai-san-35539-43725.html</t>
  </si>
  <si>
    <t xml:space="preserve">Trợ cấp 1 lần</t>
  </si>
  <si>
    <t xml:space="preserve">Tổng số tiền hưởng</t>
  </si>
  <si>
    <t xml:space="preserve">Lao động nam</t>
  </si>
  <si>
    <t xml:space="preserve">Số ngày hưởng</t>
  </si>
  <si>
    <r>
      <rPr>
        <sz val="12"/>
        <color rgb="FF000000"/>
        <rFont val="Times New Roman"/>
        <family val="1"/>
        <charset val="1"/>
      </rPr>
      <t xml:space="preserve">Trợ cấp 1 lần </t>
    </r>
    <r>
      <rPr>
        <b val="true"/>
        <sz val="12"/>
        <color rgb="FF7030A0"/>
        <rFont val="Times New Roman"/>
        <family val="1"/>
        <charset val="1"/>
      </rPr>
      <t xml:space="preserve">(phải đáp ứng ĐK)</t>
    </r>
  </si>
  <si>
    <t xml:space="preserve">Điều kiện hưởng trợ cấp 1 lần: https://thuvienphapluat.vn/lao-dong-tien-luong/tu-ngay-0172025-lao-dong-nam-co-vo-sinh-con-duoc-huong-tro-cap-mot-lan-khi-dap-ung-dieu-kien-nao-40276.html</t>
  </si>
  <si>
    <t xml:space="preserve">Tổng số tiền có thể hưởng</t>
  </si>
  <si>
    <t xml:space="preserve">Nữ mang thai hộ</t>
  </si>
  <si>
    <t xml:space="preserve">Ví dụ: 3 tháng 10 ngày, nhập:</t>
  </si>
  <si>
    <t xml:space="preserve">Số ngày lẻ</t>
  </si>
  <si>
    <r>
      <rPr>
        <sz val="12"/>
        <color rgb="FF000000"/>
        <rFont val="Times New Roman"/>
        <family val="1"/>
        <charset val="1"/>
      </rPr>
      <t xml:space="preserve">Trợ cấp 1 lần</t>
    </r>
    <r>
      <rPr>
        <sz val="12"/>
        <color rgb="FFFF0000"/>
        <rFont val="Times New Roman"/>
        <family val="1"/>
        <charset val="1"/>
      </rPr>
      <t xml:space="preserve"> </t>
    </r>
    <r>
      <rPr>
        <b val="true"/>
        <sz val="12"/>
        <color rgb="FF7030A0"/>
        <rFont val="Times New Roman"/>
        <family val="1"/>
        <charset val="1"/>
      </rPr>
      <t xml:space="preserve">(phải đáp ứng ĐK)</t>
    </r>
  </si>
  <si>
    <t xml:space="preserve">ĐK hưởng trợ cấp 1 lần: https://thuvienphapluat.vn/lao-dong-tien-luong/truong-hop-nao-lao-dong-nu-mang-thai-ho-duoc-huong-tro-cap-mot-lan-khi-sinh-con-40270.html</t>
  </si>
  <si>
    <t xml:space="preserve">Nhờ mang thai hộ</t>
  </si>
  <si>
    <r>
      <rPr>
        <b val="true"/>
        <i val="true"/>
        <sz val="12"/>
        <color rgb="FF00B050"/>
        <rFont val="Times New Roman"/>
        <family val="1"/>
        <charset val="1"/>
      </rPr>
      <t xml:space="preserve">ĐK hưởng trợ cấp 1 lần:</t>
    </r>
    <r>
      <rPr>
        <i val="true"/>
        <sz val="12"/>
        <color rgb="FF00B050"/>
        <rFont val="Times New Roman"/>
        <family val="1"/>
        <charset val="1"/>
      </rPr>
      <t xml:space="preserve"> Điều 58 Luật Bảo hiểm xã hội 2024. </t>
    </r>
  </si>
  <si>
    <t xml:space="preserve">IV. Nhận nuôi con nuôi dưới 06 tháng tuổi</t>
  </si>
  <si>
    <t xml:space="preserve">V. Thực hiện biện pháp tránh thai</t>
  </si>
  <si>
    <t xml:space="preserve">Số tiền hưởng:</t>
  </si>
  <si>
    <t xml:space="preserve">VI. Dưỡng sức, phục hồi sức khoẻ sau thai sản</t>
  </si>
  <si>
    <t xml:space="preserve">TÍNH TRỢ CẤP THAI SẢN BHXH TỰ NGUYỆN</t>
  </si>
  <si>
    <t xml:space="preserve">Mức TCTS mỗi con</t>
  </si>
  <si>
    <t xml:space="preserve">ĐK nhận</t>
  </si>
  <si>
    <t xml:space="preserve">https://thuvienphapluat.vn/lao-dong-tien-luong/dieu-kien-nhan-bao-hiem-thai-san-khi-tham-gia-bhxh-tu-nguyen-moi-nhat-hien-nay-la-gi-46329.html</t>
  </si>
  <si>
    <t xml:space="preserve">Mức hưởng</t>
  </si>
  <si>
    <t xml:space="preserve">https://thuvienphapluat.vn/lao-dong-tien-luong/muc-tro-cap-thai-san-tu-172025-khi-tham-gia-bhxh-tu-nguyen-duoc-dieu-chinh-nhu-the-nao-29403.html</t>
  </si>
  <si>
    <t xml:space="preserve">Số tiền nhận</t>
  </si>
  <si>
    <t xml:space="preserve">Hồ sơ</t>
  </si>
  <si>
    <t xml:space="preserve">https://thuvienphapluat.vn/lao-dong-tien-luong/ho-so-de-nghi-huong-tro-cap-thai-san-khi-tham-gia-bhxh-tu-nguyen-gom-giay-to-gi-29093.html</t>
  </si>
</sst>
</file>

<file path=xl/styles.xml><?xml version="1.0" encoding="utf-8"?>
<styleSheet xmlns="http://schemas.openxmlformats.org/spreadsheetml/2006/main">
  <numFmts count="3">
    <numFmt numFmtId="164" formatCode="General"/>
    <numFmt numFmtId="165" formatCode="_-* #,##0.00_-;\-* #,##0.00_-;_-* \-??_-;_-@_-"/>
    <numFmt numFmtId="166" formatCode="_-* #,##0_-;\-* #,##0_-;_-* \-??_-;_-@_-"/>
  </numFmts>
  <fonts count="27">
    <font>
      <sz val="11"/>
      <color rgb="FF000000"/>
      <name val="Calibri"/>
      <family val="2"/>
      <charset val="163"/>
    </font>
    <font>
      <sz val="10"/>
      <name val="Arial"/>
      <family val="0"/>
      <charset val="163"/>
    </font>
    <font>
      <sz val="10"/>
      <name val="Arial"/>
      <family val="0"/>
      <charset val="163"/>
    </font>
    <font>
      <sz val="10"/>
      <name val="Arial"/>
      <family val="0"/>
      <charset val="163"/>
    </font>
    <font>
      <sz val="12"/>
      <color rgb="FF000000"/>
      <name val="Times New Roman"/>
      <family val="1"/>
      <charset val="1"/>
    </font>
    <font>
      <b val="true"/>
      <sz val="20"/>
      <color rgb="FFFFFFFF"/>
      <name val="Times New Roman"/>
      <family val="1"/>
      <charset val="1"/>
    </font>
    <font>
      <b val="true"/>
      <sz val="14"/>
      <color rgb="FF000000"/>
      <name val="Times New Roman"/>
      <family val="1"/>
      <charset val="1"/>
    </font>
    <font>
      <b val="true"/>
      <sz val="12"/>
      <color rgb="FF000000"/>
      <name val="Times New Roman"/>
      <family val="1"/>
      <charset val="1"/>
    </font>
    <font>
      <b val="true"/>
      <i val="true"/>
      <sz val="12"/>
      <color rgb="FF000000"/>
      <name val="Times New Roman"/>
      <family val="1"/>
      <charset val="1"/>
    </font>
    <font>
      <sz val="12"/>
      <color rgb="FFFF0000"/>
      <name val="Times New Roman"/>
      <family val="1"/>
      <charset val="1"/>
    </font>
    <font>
      <b val="true"/>
      <i val="true"/>
      <sz val="12"/>
      <color rgb="FF00B050"/>
      <name val="Times New Roman"/>
      <family val="1"/>
      <charset val="1"/>
    </font>
    <font>
      <i val="true"/>
      <sz val="12"/>
      <color rgb="FF00B050"/>
      <name val="Times New Roman"/>
      <family val="1"/>
      <charset val="1"/>
    </font>
    <font>
      <i val="true"/>
      <sz val="12"/>
      <color rgb="FFFF0000"/>
      <name val="Times New Roman"/>
      <family val="1"/>
      <charset val="1"/>
    </font>
    <font>
      <u val="single"/>
      <sz val="12"/>
      <color rgb="FF0070C0"/>
      <name val="Times New Roman"/>
      <family val="1"/>
      <charset val="1"/>
    </font>
    <font>
      <u val="single"/>
      <sz val="11"/>
      <color rgb="FF0563C1"/>
      <name val="Calibri"/>
      <family val="2"/>
      <charset val="163"/>
    </font>
    <font>
      <b val="true"/>
      <u val="single"/>
      <sz val="12"/>
      <color rgb="FFFF0000"/>
      <name val="Times New Roman"/>
      <family val="1"/>
      <charset val="1"/>
    </font>
    <font>
      <b val="true"/>
      <sz val="12"/>
      <color rgb="FFFF0000"/>
      <name val="Times New Roman"/>
      <family val="1"/>
      <charset val="1"/>
    </font>
    <font>
      <u val="single"/>
      <sz val="12"/>
      <color rgb="FF0563C1"/>
      <name val="Times New Roman"/>
      <family val="1"/>
      <charset val="1"/>
    </font>
    <font>
      <b val="true"/>
      <i val="true"/>
      <sz val="14"/>
      <color rgb="FFFF0000"/>
      <name val="Times New Roman"/>
      <family val="1"/>
      <charset val="1"/>
    </font>
    <font>
      <b val="true"/>
      <sz val="12"/>
      <color rgb="FF7030A0"/>
      <name val="Times New Roman"/>
      <family val="1"/>
      <charset val="1"/>
    </font>
    <font>
      <b val="true"/>
      <i val="true"/>
      <u val="single"/>
      <sz val="13"/>
      <color rgb="FF00B050"/>
      <name val="Times New Roman"/>
      <family val="1"/>
      <charset val="1"/>
    </font>
    <font>
      <sz val="11"/>
      <color rgb="FF000000"/>
      <name val="Times New Roman"/>
      <family val="1"/>
      <charset val="1"/>
    </font>
    <font>
      <b val="true"/>
      <sz val="18"/>
      <color rgb="FFFFFFFF"/>
      <name val="Times New Roman"/>
      <family val="1"/>
      <charset val="1"/>
    </font>
    <font>
      <b val="true"/>
      <sz val="11"/>
      <color rgb="FF000000"/>
      <name val="Times New Roman"/>
      <family val="1"/>
      <charset val="1"/>
    </font>
    <font>
      <b val="true"/>
      <i val="true"/>
      <sz val="11"/>
      <color rgb="FFFF0000"/>
      <name val="Times New Roman"/>
      <family val="1"/>
      <charset val="1"/>
    </font>
    <font>
      <b val="true"/>
      <i val="true"/>
      <u val="single"/>
      <sz val="11"/>
      <color rgb="FF0563C1"/>
      <name val="Times New Roman"/>
      <family val="1"/>
      <charset val="1"/>
    </font>
    <font>
      <b val="true"/>
      <sz val="11"/>
      <color rgb="FFFF0000"/>
      <name val="Times New Roman"/>
      <family val="1"/>
      <charset val="1"/>
    </font>
  </fonts>
  <fills count="6">
    <fill>
      <patternFill patternType="none"/>
    </fill>
    <fill>
      <patternFill patternType="gray125"/>
    </fill>
    <fill>
      <patternFill patternType="solid">
        <fgColor rgb="FF007BFF"/>
        <bgColor rgb="FF0070C0"/>
      </patternFill>
    </fill>
    <fill>
      <patternFill patternType="solid">
        <fgColor rgb="FFFFFF00"/>
        <bgColor rgb="FFFFFF00"/>
      </patternFill>
    </fill>
    <fill>
      <patternFill patternType="solid">
        <fgColor rgb="FFE2F0D9"/>
        <bgColor rgb="FFFFFFCC"/>
      </patternFill>
    </fill>
    <fill>
      <patternFill patternType="solid">
        <fgColor rgb="FF92D050"/>
        <bgColor rgb="FFC0C0C0"/>
      </patternFill>
    </fill>
  </fills>
  <borders count="1">
    <border diagonalUp="false" diagonalDown="false">
      <left/>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4" fillId="0" borderId="0" applyFont="true" applyBorder="false" applyAlignment="true" applyProtection="false">
      <alignment horizontal="general" vertical="bottom" textRotation="0" wrapText="false" indent="0" shrinkToFit="false"/>
    </xf>
  </cellStyleXfs>
  <cellXfs count="4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2" borderId="0"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xf numFmtId="164" fontId="6" fillId="0" borderId="0"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false" applyAlignment="true" applyProtection="false">
      <alignment horizontal="right" vertical="center" textRotation="0" wrapText="false" indent="0" shrinkToFit="false"/>
      <protection locked="true" hidden="false"/>
    </xf>
    <xf numFmtId="166" fontId="4" fillId="0" borderId="0" xfId="15" applyFont="true" applyBorder="true" applyAlignment="true" applyProtection="true">
      <alignment horizontal="general" vertical="center" textRotation="0" wrapText="false" indent="0" shrinkToFit="false"/>
      <protection locked="false" hidden="false"/>
    </xf>
    <xf numFmtId="164" fontId="4" fillId="3" borderId="0" xfId="0" applyFont="true" applyBorder="false" applyAlignment="true" applyProtection="true">
      <alignment horizontal="general" vertical="center" textRotation="0" wrapText="false" indent="0" shrinkToFit="false"/>
      <protection locked="fals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6" fontId="4" fillId="3" borderId="0" xfId="15" applyFont="true" applyBorder="true" applyAlignment="true" applyProtection="true">
      <alignment horizontal="center" vertical="center" textRotation="0" wrapText="false" indent="0" shrinkToFit="false"/>
      <protection locked="false" hidden="false"/>
    </xf>
    <xf numFmtId="166" fontId="9" fillId="4" borderId="0" xfId="15" applyFont="true" applyBorder="true" applyAlignment="true" applyProtection="true">
      <alignment horizontal="center" vertical="center" textRotation="0" wrapText="false" indent="0" shrinkToFit="false"/>
      <protection locked="true" hidden="false"/>
    </xf>
    <xf numFmtId="164" fontId="10" fillId="0" borderId="0" xfId="0" applyFont="true" applyBorder="true" applyAlignment="true" applyProtection="false">
      <alignment horizontal="left" vertical="center" textRotation="0" wrapText="true" indent="0" shrinkToFit="false"/>
      <protection locked="true" hidden="false"/>
    </xf>
    <xf numFmtId="164" fontId="12" fillId="0" borderId="0" xfId="0" applyFont="true" applyBorder="false" applyAlignment="true" applyProtection="false">
      <alignment horizontal="general" vertical="center" textRotation="0" wrapText="false" indent="0" shrinkToFit="false"/>
      <protection locked="true" hidden="false"/>
    </xf>
    <xf numFmtId="164" fontId="13" fillId="0" borderId="0" xfId="20" applyFont="true" applyBorder="true" applyAlignment="true" applyProtection="true">
      <alignment horizontal="general" vertical="center" textRotation="0" wrapText="false" indent="0" shrinkToFit="false"/>
      <protection locked="false" hidden="false"/>
    </xf>
    <xf numFmtId="164" fontId="15" fillId="4" borderId="0" xfId="20" applyFont="true" applyBorder="true" applyAlignment="true" applyProtection="true">
      <alignment horizontal="general" vertical="center" textRotation="0" wrapText="false" indent="0" shrinkToFit="false"/>
      <protection locked="false" hidden="false"/>
    </xf>
    <xf numFmtId="166" fontId="16" fillId="4" borderId="0" xfId="15" applyFont="true" applyBorder="true" applyAlignment="true" applyProtection="true">
      <alignment horizontal="general" vertical="center" textRotation="0" wrapText="false" indent="0" shrinkToFit="false"/>
      <protection locked="true" hidden="false"/>
    </xf>
    <xf numFmtId="164" fontId="17" fillId="0" borderId="0" xfId="20" applyFont="true" applyBorder="true" applyAlignment="true" applyProtection="true">
      <alignment horizontal="general" vertical="center" textRotation="0" wrapText="false" indent="0" shrinkToFit="false"/>
      <protection locked="true" hidden="false"/>
    </xf>
    <xf numFmtId="164" fontId="17" fillId="0" borderId="0" xfId="20" applyFont="true" applyBorder="true" applyAlignment="true" applyProtection="true">
      <alignment horizontal="general" vertical="center" textRotation="0" wrapText="false" indent="0" shrinkToFit="false"/>
      <protection locked="false" hidden="false"/>
    </xf>
    <xf numFmtId="164" fontId="11" fillId="0" borderId="0" xfId="0" applyFont="true" applyBorder="false" applyAlignment="true" applyProtection="false">
      <alignment horizontal="general" vertical="center" textRotation="0" wrapText="true" indent="0" shrinkToFit="false"/>
      <protection locked="true" hidden="false"/>
    </xf>
    <xf numFmtId="166" fontId="4" fillId="0" borderId="0" xfId="15" applyFont="true" applyBorder="true" applyAlignment="true" applyProtection="true">
      <alignment horizontal="general" vertical="center" textRotation="0" wrapText="false" indent="0" shrinkToFit="false"/>
      <protection locked="true" hidden="false"/>
    </xf>
    <xf numFmtId="164" fontId="18" fillId="0" borderId="0" xfId="20" applyFont="true" applyBorder="true" applyAlignment="true" applyProtection="true">
      <alignment horizontal="left" vertical="center" textRotation="0" wrapText="true" indent="0" shrinkToFit="false"/>
      <protection locked="false" hidden="false"/>
    </xf>
    <xf numFmtId="164" fontId="16" fillId="4" borderId="0" xfId="20" applyFont="true" applyBorder="true" applyAlignment="true" applyProtection="true">
      <alignment horizontal="general" vertical="center" textRotation="0" wrapText="false" indent="0" shrinkToFit="false"/>
      <protection locked="true" hidden="false"/>
    </xf>
    <xf numFmtId="164" fontId="4" fillId="0" borderId="0" xfId="20" applyFont="true" applyBorder="true" applyAlignment="true" applyProtection="true">
      <alignment horizontal="general" vertical="center" textRotation="0" wrapText="false" indent="0" shrinkToFit="false"/>
      <protection locked="true" hidden="false"/>
    </xf>
    <xf numFmtId="164" fontId="20" fillId="0" borderId="0" xfId="20" applyFont="true" applyBorder="true" applyAlignment="true" applyProtection="true">
      <alignment horizontal="left" vertical="top" textRotation="0" wrapText="true" indent="0" shrinkToFit="false"/>
      <protection locked="false" hidden="false"/>
    </xf>
    <xf numFmtId="166" fontId="4" fillId="3" borderId="0" xfId="15" applyFont="true" applyBorder="true" applyAlignment="true" applyProtection="true">
      <alignment horizontal="general" vertical="center" textRotation="0" wrapText="false" indent="0" shrinkToFit="false"/>
      <protection locked="false" hidden="false"/>
    </xf>
    <xf numFmtId="164" fontId="12" fillId="0" borderId="0" xfId="0" applyFont="true" applyBorder="false" applyAlignment="true" applyProtection="false">
      <alignment horizontal="left" vertical="center" textRotation="0" wrapText="false" indent="0" shrinkToFit="false"/>
      <protection locked="true" hidden="false"/>
    </xf>
    <xf numFmtId="164" fontId="10" fillId="0" borderId="0" xfId="0" applyFont="true" applyBorder="true" applyAlignment="true" applyProtection="false">
      <alignment horizontal="left" vertical="center"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22" fillId="2" borderId="0" xfId="0" applyFont="true" applyBorder="true" applyAlignment="true" applyProtection="false">
      <alignment horizontal="center" vertical="center" textRotation="0" wrapText="false" indent="0" shrinkToFit="false"/>
      <protection locked="true" hidden="false"/>
    </xf>
    <xf numFmtId="164" fontId="23" fillId="0" borderId="0" xfId="0" applyFont="true" applyBorder="true" applyAlignment="true" applyProtection="false">
      <alignment horizontal="center" vertical="center" textRotation="0" wrapText="false" indent="0" shrinkToFit="false"/>
      <protection locked="true" hidden="false"/>
    </xf>
    <xf numFmtId="164" fontId="21" fillId="0" borderId="0" xfId="0" applyFont="true" applyBorder="false" applyAlignment="true" applyProtection="false">
      <alignment horizontal="center" vertical="center" textRotation="0" wrapText="false" indent="0" shrinkToFit="false"/>
      <protection locked="true" hidden="false"/>
    </xf>
    <xf numFmtId="164" fontId="21" fillId="0" borderId="0" xfId="0" applyFont="true" applyBorder="true" applyAlignment="true" applyProtection="false">
      <alignment horizontal="right" vertical="center" textRotation="0" wrapText="false" indent="0" shrinkToFit="false"/>
      <protection locked="true" hidden="false"/>
    </xf>
    <xf numFmtId="166" fontId="21" fillId="0" borderId="0" xfId="15" applyFont="true" applyBorder="true" applyAlignment="true" applyProtection="true">
      <alignment horizontal="center" vertical="center" textRotation="0" wrapText="false" indent="0" shrinkToFit="false"/>
      <protection locked="true" hidden="false"/>
    </xf>
    <xf numFmtId="164" fontId="24" fillId="0" borderId="0" xfId="0" applyFont="true" applyBorder="false" applyAlignment="true" applyProtection="false">
      <alignment horizontal="right" vertical="center" textRotation="0" wrapText="false" indent="0" shrinkToFit="false"/>
      <protection locked="true" hidden="false"/>
    </xf>
    <xf numFmtId="164" fontId="25" fillId="0" borderId="0" xfId="20" applyFont="true" applyBorder="true" applyAlignment="true" applyProtection="true">
      <alignment horizontal="left" vertical="center" textRotation="0" wrapText="false" indent="0" shrinkToFit="false"/>
      <protection locked="false" hidden="false"/>
    </xf>
    <xf numFmtId="164" fontId="21" fillId="0" borderId="0" xfId="0" applyFont="true" applyBorder="false" applyAlignment="true" applyProtection="false">
      <alignment horizontal="right" vertical="center" textRotation="0" wrapText="false" indent="0" shrinkToFit="false"/>
      <protection locked="true" hidden="false"/>
    </xf>
    <xf numFmtId="164" fontId="21" fillId="3" borderId="0" xfId="0" applyFont="true" applyBorder="false" applyAlignment="true" applyProtection="true">
      <alignment horizontal="center" vertical="center" textRotation="0" wrapText="false" indent="0" shrinkToFit="false"/>
      <protection locked="false" hidden="false"/>
    </xf>
    <xf numFmtId="164" fontId="26" fillId="5" borderId="0" xfId="0" applyFont="true" applyBorder="false" applyAlignment="true" applyProtection="false">
      <alignment horizontal="right" vertical="center" textRotation="0" wrapText="false" indent="0" shrinkToFit="false"/>
      <protection locked="true" hidden="false"/>
    </xf>
    <xf numFmtId="166" fontId="26" fillId="5" borderId="0" xfId="0" applyFont="true" applyBorder="false" applyAlignment="true" applyProtection="false">
      <alignment horizontal="center" vertical="center" textRotation="0" wrapText="false" indent="0" shrinkToFit="false"/>
      <protection locked="true" hidden="false"/>
    </xf>
    <xf numFmtId="164" fontId="24" fillId="0" borderId="0" xfId="0" applyFont="true" applyBorder="false" applyAlignment="true" applyProtection="false">
      <alignment horizontal="right" vertical="bottom" textRotation="0" wrapText="false" indent="0" shrinkToFit="false"/>
      <protection locked="true" hidden="false"/>
    </xf>
    <xf numFmtId="164" fontId="25" fillId="0" borderId="0" xfId="20" applyFont="true" applyBorder="true" applyAlignment="true" applyProtection="true">
      <alignment horizontal="general" vertical="bottom" textRotation="0" wrapText="false" indent="0" shrinkToFit="false"/>
      <protection locked="fals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unknown*" xfId="20" builtinId="8" customBuiltin="fals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70C0"/>
      <rgbColor rgb="FFC0C0C0"/>
      <rgbColor rgb="FF808080"/>
      <rgbColor rgb="FF9999FF"/>
      <rgbColor rgb="FF7030A0"/>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FCC99"/>
      <rgbColor rgb="FF007BFF"/>
      <rgbColor rgb="FF33CCCC"/>
      <rgbColor rgb="FF92D050"/>
      <rgbColor rgb="FFFFCC00"/>
      <rgbColor rgb="FFFF9900"/>
      <rgbColor rgb="FFFF6600"/>
      <rgbColor rgb="FF666699"/>
      <rgbColor rgb="FF969696"/>
      <rgbColor rgb="FF003366"/>
      <rgbColor rgb="FF00B050"/>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https://thuvienphapluat.vn/lao-dong-tien-luong/tu-172025-lao-dong-nu-mang-thai-duoc-nghi-viec-de-di-kham-thai-toi-da-may-ngay-28216.html" TargetMode="External"/><Relationship Id="rId2" Type="http://schemas.openxmlformats.org/officeDocument/2006/relationships/hyperlink" Target="https://thuvienphapluat.vn/lao-dong-tien-luong/cach-tinh-tro-cap-thai-san-mot-ngay-doi-voi-nghi-viec-di-kham-thai-moi-nhat-nhu-the-nao-28718.html" TargetMode="External"/><Relationship Id="rId3" Type="http://schemas.openxmlformats.org/officeDocument/2006/relationships/hyperlink" Target="https://thuvienphapluat.vn/lao-dong-tien-luong/lao-dong-nu-say-thai-duoc-nghi-huong-che-do-thai-san-len-den-50-ngay-trong-truong-hop-thai-tu-du-ba-39965.html" TargetMode="External"/><Relationship Id="rId4" Type="http://schemas.openxmlformats.org/officeDocument/2006/relationships/hyperlink" Target="https://thuvienphapluat.vn/lao-dong-tien-luong/muc-tro-cap-thai-san-cua-nguoi-lao-dong-bi-say-thai-la-bao-nhieu-40654.html" TargetMode="External"/><Relationship Id="rId5" Type="http://schemas.openxmlformats.org/officeDocument/2006/relationships/hyperlink" Target="https://thuvienphapluat.vn/lao-dong-tien-luong/thoi-gian-nghi-thai-san-cua-lao-dong-nu-khi-sinh-con-co-tinh-ngay-nghi-le-tet-khong-29396.html" TargetMode="External"/><Relationship Id="rId6" Type="http://schemas.openxmlformats.org/officeDocument/2006/relationships/hyperlink" Target="https://thuvienphapluat.vn/lao-dong-tien-luong/muc-tro-cap-thai-san-khi-sinh-con-tu-172025-cua-cac-loai-bao-hiem-xa-hoi-la-bao-nhieu-29884.html" TargetMode="External"/><Relationship Id="rId7" Type="http://schemas.openxmlformats.org/officeDocument/2006/relationships/hyperlink" Target="https://thuvienphapluat.vn/lao-dong-tien-luong/lao-dong-nu-nop-giay-to-gi-de-nhan-tien-thai-san-35539-43725.html" TargetMode="External"/><Relationship Id="rId8" Type="http://schemas.openxmlformats.org/officeDocument/2006/relationships/hyperlink" Target="https://thuvienphapluat.vn/lao-dong-tien-luong/thay-doi-tien-tro-cap-mot-lan-khi-sinh-con-tu-172025-ra-sao-29135.html" TargetMode="External"/><Relationship Id="rId9" Type="http://schemas.openxmlformats.org/officeDocument/2006/relationships/hyperlink" Target="https://thuvienphapluat.vn/lao-dong-tien-luong/tu-0172025-thoi-gian-huong-che-do-thai-san-cua-lao-dong-nam-khi-vo-sinh-con-la-bao-lau-29301.html" TargetMode="External"/><Relationship Id="rId10" Type="http://schemas.openxmlformats.org/officeDocument/2006/relationships/hyperlink" Target="https://thuvienphapluat.vn/lao-dong-tien-luong/cach-tinh-tien-tro-cap-thai-san-chi-tiet-khi-sinh-con-tu-172025-31989.html" TargetMode="External"/><Relationship Id="rId11" Type="http://schemas.openxmlformats.org/officeDocument/2006/relationships/hyperlink" Target="https://thuvienphapluat.vn/lao-dong-tien-luong/tu-ngay-0172025-lao-dong-nam-co-vo-sinh-con-duoc-huong-tro-cap-mot-lan-khi-dap-ung-dieu-kien-nao-40276.html" TargetMode="External"/><Relationship Id="rId12" Type="http://schemas.openxmlformats.org/officeDocument/2006/relationships/hyperlink" Target="https://thuvienphapluat.vn/lao-dong-tien-luong/nguoi-mang-thai-ho-duoc-huong-che-do-thai-san-toi-da-la-bao-nhieu-ngay-khi-mang-thai-ho-43651.html" TargetMode="External"/><Relationship Id="rId13" Type="http://schemas.openxmlformats.org/officeDocument/2006/relationships/hyperlink" Target="https://thuvienphapluat.vn/lao-dong-tien-luong/muc-tro-cap-thai-san-cua-lao-dong-nu-mang-thai-ho-tu-172025-la-bao-nhieu-39890.html" TargetMode="External"/><Relationship Id="rId14" Type="http://schemas.openxmlformats.org/officeDocument/2006/relationships/hyperlink" Target="https://thuvienphapluat.vn/lao-dong-tien-luong/truong-hop-nao-lao-dong-nu-mang-thai-ho-duoc-huong-tro-cap-mot-lan-khi-sinh-con-40270.html" TargetMode="External"/><Relationship Id="rId15" Type="http://schemas.openxmlformats.org/officeDocument/2006/relationships/hyperlink" Target="https://thuvienphapluat.vn/lao-dong-tien-luong/tu-0172025-lao-dong-nu-nho-mang-thai-ho-duoc-huong-che-do-thai-san-khi-dong-bhxh-bat-buoc-bao-lau-29131.html" TargetMode="External"/><Relationship Id="rId16" Type="http://schemas.openxmlformats.org/officeDocument/2006/relationships/hyperlink" Target="https://thuvienphapluat.vn/lao-dong-tien-luong/tro-cap-thai-san-mot-thang-doi-voi-lao-dong-nu-nho-mang-thai-ho-bang-bao-nhieu-phan-tram-muc-binh-q-40395.html" TargetMode="External"/><Relationship Id="rId17" Type="http://schemas.openxmlformats.org/officeDocument/2006/relationships/hyperlink" Target="https://thuvienphapluat.vn/lao-dong-tien-luong/che-do-thai-san-khi-nhan-nuoi-con-nuoi-duoi-06-thang-tuoi-tu-ngay-0172025-nhu-the-nao-35352.html" TargetMode="External"/><Relationship Id="rId18" Type="http://schemas.openxmlformats.org/officeDocument/2006/relationships/hyperlink" Target="http://thuvienphapluat.vn/lao-dong-tien-luong/nguoi-lao-dong-nhan-nuoi-con-nuoi-bao-nhieu-thang-tuoi-thi-duoc-tro-cap-mot-lan-40576.html" TargetMode="External"/><Relationship Id="rId19" Type="http://schemas.openxmlformats.org/officeDocument/2006/relationships/hyperlink" Target="https://thuvienphapluat.vn/lao-dong-tien-luong/muc-huong-tro-cap-mot-lan-khi-nhan-nuoi-con-nuoi-duoi-06-thang-tuoi-tu-ngay-0172025-la-bao-nhieu-35360.html" TargetMode="External"/><Relationship Id="rId20" Type="http://schemas.openxmlformats.org/officeDocument/2006/relationships/hyperlink" Target="https://thuvienphapluat.vn/lao-dong-tien-luong/tu-172025-duoc-nghi-viec-thuc-hien-bien-phap-tranh-thai-may-ngay-30006.html" TargetMode="External"/><Relationship Id="rId21" Type="http://schemas.openxmlformats.org/officeDocument/2006/relationships/hyperlink" Target="https://thuvienphapluat.vn/lao-dong-tien-luong/muc-tro-cap-thai-san-cua-nguoi-lao-dong-thuc-hien-cac-bien-phap-tranh-thai-duoc-quy-dinh-the-nao-40168.html" TargetMode="External"/><Relationship Id="rId22" Type="http://schemas.openxmlformats.org/officeDocument/2006/relationships/hyperlink" Target="https://thuvienphapluat.vn/lao-dong-tien-luong/che-do-nghi-duong-suc-sau-sinh-moi-nhat-2025-doi-voi-lao-dong-nu-khi-sinh-con-duoc-quy-dinh-nhu-the-45232.html" TargetMode="External"/><Relationship Id="rId23" Type="http://schemas.openxmlformats.org/officeDocument/2006/relationships/hyperlink" Target="https://thuvienphapluat.vn/lao-dong-tien-luong/muc-huong-phuc-hoi-suc-khoe-sau-thai-san-tu-0172025-la-bao-nhieu-29046.html" TargetMode="External"/>
</Relationships>
</file>

<file path=xl/worksheets/_rels/sheet2.xml.rels><?xml version="1.0" encoding="UTF-8"?>
<Relationships xmlns="http://schemas.openxmlformats.org/package/2006/relationships"><Relationship Id="rId1" Type="http://schemas.openxmlformats.org/officeDocument/2006/relationships/hyperlink" Target="https://thuvienphapluat.vn/lao-dong-tien-luong/dieu-kien-nhan-bao-hiem-thai-san-khi-tham-gia-bhxh-tu-nguyen-moi-nhat-hien-nay-la-gi-46329.html" TargetMode="External"/><Relationship Id="rId2" Type="http://schemas.openxmlformats.org/officeDocument/2006/relationships/hyperlink" Target="https://thuvienphapluat.vn/lao-dong-tien-luong/muc-tro-cap-thai-san-tu-172025-khi-tham-gia-bhxh-tu-nguyen-duoc-dieu-chinh-nhu-the-nao-29403.html" TargetMode="External"/><Relationship Id="rId3" Type="http://schemas.openxmlformats.org/officeDocument/2006/relationships/hyperlink" Target="https://thuvienphapluat.vn/lao-dong-tien-luong/ho-so-de-nghi-huong-tro-cap-thai-san-khi-tham-gia-bhxh-tu-nguyen-gom-giay-to-gi-29093.html" TargetMode="Externa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2:L64"/>
  <sheetViews>
    <sheetView showFormulas="false" showGridLines="true" showRowColHeaders="true" showZeros="true" rightToLeft="false" tabSelected="true" showOutlineSymbols="true" defaultGridColor="true" view="normal" topLeftCell="A1" colorId="64" zoomScale="85" zoomScaleNormal="85" zoomScalePageLayoutView="100" workbookViewId="0">
      <selection pane="topLeft" activeCell="B6" activeCellId="0" sqref="B6"/>
    </sheetView>
  </sheetViews>
  <sheetFormatPr defaultRowHeight="15.75" zeroHeight="false" outlineLevelRow="0" outlineLevelCol="0"/>
  <cols>
    <col collapsed="false" customWidth="true" hidden="false" outlineLevel="0" max="1" min="1" style="1" width="44.99"/>
    <col collapsed="false" customWidth="true" hidden="false" outlineLevel="0" max="2" min="2" style="1" width="33.29"/>
    <col collapsed="false" customWidth="true" hidden="false" outlineLevel="0" max="3" min="3" style="1" width="18.14"/>
    <col collapsed="false" customWidth="true" hidden="false" outlineLevel="0" max="4" min="4" style="1" width="21.57"/>
    <col collapsed="false" customWidth="true" hidden="false" outlineLevel="0" max="5" min="5" style="1" width="24"/>
    <col collapsed="false" customWidth="true" hidden="false" outlineLevel="0" max="1025" min="6" style="1" width="9.14"/>
  </cols>
  <sheetData>
    <row r="2" customFormat="false" ht="15.75" hidden="false" customHeight="false" outlineLevel="0" collapsed="false">
      <c r="B2" s="2" t="s">
        <v>0</v>
      </c>
      <c r="C2" s="2"/>
      <c r="D2" s="2"/>
      <c r="E2" s="2"/>
      <c r="F2" s="2"/>
      <c r="G2" s="2"/>
      <c r="H2" s="2"/>
      <c r="I2" s="2"/>
      <c r="J2" s="2"/>
      <c r="K2" s="2"/>
      <c r="L2" s="2"/>
    </row>
    <row r="3" customFormat="false" ht="20.1" hidden="false" customHeight="true" outlineLevel="0" collapsed="false">
      <c r="B3" s="2"/>
      <c r="C3" s="2"/>
      <c r="D3" s="2"/>
      <c r="E3" s="2"/>
      <c r="F3" s="2"/>
      <c r="G3" s="2"/>
      <c r="H3" s="2"/>
      <c r="I3" s="2"/>
      <c r="J3" s="2"/>
      <c r="K3" s="2"/>
      <c r="L3" s="2"/>
    </row>
    <row r="4" s="3" customFormat="true" ht="20.1" hidden="false" customHeight="true" outlineLevel="0" collapsed="false">
      <c r="B4" s="4"/>
      <c r="C4" s="4"/>
      <c r="D4" s="5" t="s">
        <v>1</v>
      </c>
      <c r="E4" s="5"/>
      <c r="F4" s="5"/>
      <c r="G4" s="5"/>
      <c r="H4" s="5"/>
      <c r="I4" s="4"/>
      <c r="J4" s="4"/>
      <c r="K4" s="4"/>
      <c r="L4" s="4"/>
    </row>
    <row r="5" customFormat="false" ht="20.1" hidden="false" customHeight="true" outlineLevel="0" collapsed="false">
      <c r="A5" s="6" t="s">
        <v>2</v>
      </c>
      <c r="B5" s="7" t="n">
        <v>2530000</v>
      </c>
    </row>
    <row r="6" customFormat="false" ht="20.1" hidden="false" customHeight="true" outlineLevel="0" collapsed="false">
      <c r="A6" s="6" t="s">
        <v>3</v>
      </c>
      <c r="B6" s="8" t="n">
        <v>1</v>
      </c>
    </row>
    <row r="7" customFormat="false" ht="20.1" hidden="false" customHeight="true" outlineLevel="0" collapsed="false">
      <c r="A7" s="9" t="s">
        <v>4</v>
      </c>
      <c r="D7" s="10" t="s">
        <v>5</v>
      </c>
    </row>
    <row r="8" customFormat="false" ht="20.1" hidden="false" customHeight="true" outlineLevel="0" collapsed="false">
      <c r="B8" s="1" t="s">
        <v>6</v>
      </c>
      <c r="C8" s="11"/>
      <c r="D8" s="12" t="n">
        <f aca="false">SUM(C8:C13)/6</f>
        <v>0</v>
      </c>
      <c r="E8" s="13" t="s">
        <v>7</v>
      </c>
      <c r="F8" s="13"/>
      <c r="G8" s="13"/>
      <c r="H8" s="13"/>
      <c r="I8" s="13"/>
      <c r="J8" s="13"/>
      <c r="K8" s="13"/>
    </row>
    <row r="9" customFormat="false" ht="20.1" hidden="false" customHeight="true" outlineLevel="0" collapsed="false">
      <c r="B9" s="1" t="s">
        <v>8</v>
      </c>
      <c r="C9" s="11"/>
      <c r="D9" s="12"/>
      <c r="E9" s="13"/>
      <c r="F9" s="13"/>
      <c r="G9" s="13"/>
      <c r="H9" s="13"/>
      <c r="I9" s="13"/>
      <c r="J9" s="13"/>
      <c r="K9" s="13"/>
    </row>
    <row r="10" customFormat="false" ht="20.1" hidden="false" customHeight="true" outlineLevel="0" collapsed="false">
      <c r="B10" s="1" t="s">
        <v>9</v>
      </c>
      <c r="C10" s="11"/>
      <c r="D10" s="12"/>
      <c r="E10" s="13"/>
      <c r="F10" s="13"/>
      <c r="G10" s="13"/>
      <c r="H10" s="13"/>
      <c r="I10" s="13"/>
      <c r="J10" s="13"/>
      <c r="K10" s="13"/>
    </row>
    <row r="11" customFormat="false" ht="20.1" hidden="false" customHeight="true" outlineLevel="0" collapsed="false">
      <c r="B11" s="1" t="s">
        <v>10</v>
      </c>
      <c r="C11" s="11"/>
      <c r="D11" s="12"/>
      <c r="E11" s="13"/>
      <c r="F11" s="13"/>
      <c r="G11" s="13"/>
      <c r="H11" s="13"/>
      <c r="I11" s="13"/>
      <c r="J11" s="13"/>
      <c r="K11" s="13"/>
    </row>
    <row r="12" customFormat="false" ht="20.1" hidden="false" customHeight="true" outlineLevel="0" collapsed="false">
      <c r="B12" s="1" t="s">
        <v>11</v>
      </c>
      <c r="C12" s="11"/>
      <c r="D12" s="12"/>
      <c r="E12" s="13"/>
      <c r="F12" s="13"/>
      <c r="G12" s="13"/>
      <c r="H12" s="13"/>
      <c r="I12" s="13"/>
      <c r="J12" s="13"/>
      <c r="K12" s="13"/>
    </row>
    <row r="13" customFormat="false" ht="20.1" hidden="false" customHeight="true" outlineLevel="0" collapsed="false">
      <c r="B13" s="1" t="s">
        <v>12</v>
      </c>
      <c r="C13" s="11"/>
      <c r="D13" s="12"/>
      <c r="E13" s="13"/>
      <c r="F13" s="13"/>
      <c r="G13" s="13"/>
      <c r="H13" s="13"/>
      <c r="I13" s="13"/>
      <c r="J13" s="13"/>
      <c r="K13" s="13"/>
    </row>
    <row r="14" customFormat="false" ht="20.1" hidden="false" customHeight="true" outlineLevel="0" collapsed="false">
      <c r="A14" s="9" t="s">
        <v>13</v>
      </c>
    </row>
    <row r="15" customFormat="false" ht="20.1" hidden="false" customHeight="true" outlineLevel="0" collapsed="false">
      <c r="A15" s="14" t="s">
        <v>14</v>
      </c>
      <c r="B15" s="15" t="s">
        <v>15</v>
      </c>
      <c r="C15" s="8"/>
    </row>
    <row r="16" customFormat="false" ht="20.1" hidden="false" customHeight="true" outlineLevel="0" collapsed="false">
      <c r="B16" s="16" t="s">
        <v>16</v>
      </c>
      <c r="C16" s="17" t="n">
        <f aca="false">(D8/24)*C15</f>
        <v>0</v>
      </c>
    </row>
    <row r="17" customFormat="false" ht="20.1" hidden="false" customHeight="true" outlineLevel="0" collapsed="false">
      <c r="B17" s="18"/>
    </row>
    <row r="18" customFormat="false" ht="20.1" hidden="false" customHeight="true" outlineLevel="0" collapsed="false">
      <c r="A18" s="9" t="s">
        <v>17</v>
      </c>
    </row>
    <row r="19" customFormat="false" ht="20.1" hidden="false" customHeight="true" outlineLevel="0" collapsed="false">
      <c r="A19" s="14" t="s">
        <v>14</v>
      </c>
      <c r="B19" s="19" t="s">
        <v>15</v>
      </c>
      <c r="C19" s="8"/>
      <c r="D19" s="13" t="s">
        <v>18</v>
      </c>
      <c r="E19" s="13"/>
      <c r="F19" s="13"/>
      <c r="G19" s="13"/>
      <c r="H19" s="13"/>
      <c r="I19" s="13"/>
      <c r="J19" s="13"/>
      <c r="K19" s="13"/>
    </row>
    <row r="20" customFormat="false" ht="20.1" hidden="false" customHeight="true" outlineLevel="0" collapsed="false">
      <c r="B20" s="16" t="s">
        <v>16</v>
      </c>
      <c r="C20" s="17" t="n">
        <f aca="false">(D8/30)*C19</f>
        <v>0</v>
      </c>
      <c r="D20" s="13"/>
      <c r="E20" s="13"/>
      <c r="F20" s="13"/>
      <c r="G20" s="13"/>
      <c r="H20" s="13"/>
      <c r="I20" s="13"/>
      <c r="J20" s="13"/>
      <c r="K20" s="13"/>
    </row>
    <row r="21" customFormat="false" ht="20.1" hidden="false" customHeight="true" outlineLevel="0" collapsed="false">
      <c r="D21" s="13"/>
      <c r="E21" s="13"/>
      <c r="F21" s="13"/>
      <c r="G21" s="13"/>
      <c r="H21" s="13"/>
      <c r="I21" s="13"/>
      <c r="J21" s="13"/>
      <c r="K21" s="13"/>
    </row>
    <row r="22" customFormat="false" ht="20.1" hidden="false" customHeight="true" outlineLevel="0" collapsed="false">
      <c r="D22" s="13"/>
      <c r="E22" s="13"/>
      <c r="F22" s="13"/>
      <c r="G22" s="13"/>
      <c r="H22" s="13"/>
      <c r="I22" s="13"/>
      <c r="J22" s="13"/>
      <c r="K22" s="13"/>
    </row>
    <row r="23" customFormat="false" ht="20.1" hidden="false" customHeight="true" outlineLevel="0" collapsed="false"/>
    <row r="24" customFormat="false" ht="20.1" hidden="false" customHeight="true" outlineLevel="0" collapsed="false">
      <c r="A24" s="9" t="s">
        <v>19</v>
      </c>
    </row>
    <row r="25" customFormat="false" ht="20.1" hidden="false" customHeight="true" outlineLevel="0" collapsed="false">
      <c r="A25" s="6" t="s">
        <v>20</v>
      </c>
    </row>
    <row r="26" customFormat="false" ht="20.1" hidden="false" customHeight="true" outlineLevel="0" collapsed="false">
      <c r="A26" s="6"/>
      <c r="B26" s="19" t="s">
        <v>21</v>
      </c>
      <c r="C26" s="3" t="n">
        <f aca="false">IF(B6&lt;1,"",6+B6-1)</f>
        <v>6</v>
      </c>
      <c r="D26" s="20"/>
      <c r="E26" s="20"/>
    </row>
    <row r="27" customFormat="false" ht="20.1" hidden="false" customHeight="true" outlineLevel="0" collapsed="false">
      <c r="A27" s="6"/>
      <c r="B27" s="19" t="s">
        <v>22</v>
      </c>
      <c r="C27" s="21" t="n">
        <f aca="false">C26*D8</f>
        <v>0</v>
      </c>
      <c r="D27" s="20"/>
      <c r="E27" s="22" t="s">
        <v>23</v>
      </c>
      <c r="F27" s="22"/>
      <c r="G27" s="22"/>
      <c r="H27" s="22"/>
      <c r="I27" s="22"/>
      <c r="J27" s="22"/>
    </row>
    <row r="28" customFormat="false" ht="20.1" hidden="false" customHeight="true" outlineLevel="0" collapsed="false">
      <c r="A28" s="6"/>
      <c r="B28" s="19" t="s">
        <v>24</v>
      </c>
      <c r="C28" s="21" t="n">
        <f aca="false">2*B5*B6</f>
        <v>5060000</v>
      </c>
      <c r="D28" s="20"/>
      <c r="E28" s="22"/>
      <c r="F28" s="22"/>
      <c r="G28" s="22"/>
      <c r="H28" s="22"/>
      <c r="I28" s="22"/>
      <c r="J28" s="22"/>
    </row>
    <row r="29" customFormat="false" ht="20.1" hidden="false" customHeight="true" outlineLevel="0" collapsed="false">
      <c r="A29" s="6"/>
      <c r="B29" s="23" t="s">
        <v>25</v>
      </c>
      <c r="C29" s="17" t="n">
        <f aca="false">C27+C28</f>
        <v>5060000</v>
      </c>
      <c r="D29" s="20"/>
      <c r="E29" s="22"/>
      <c r="F29" s="22"/>
      <c r="G29" s="22"/>
      <c r="H29" s="22"/>
      <c r="I29" s="22"/>
      <c r="J29" s="22"/>
    </row>
    <row r="30" customFormat="false" ht="20.1" hidden="false" customHeight="true" outlineLevel="0" collapsed="false">
      <c r="A30" s="6"/>
    </row>
    <row r="31" customFormat="false" ht="20.1" hidden="false" customHeight="true" outlineLevel="0" collapsed="false">
      <c r="A31" s="6" t="s">
        <v>26</v>
      </c>
      <c r="D31" s="20"/>
      <c r="E31" s="20"/>
      <c r="F31" s="20"/>
      <c r="G31" s="20"/>
      <c r="H31" s="20"/>
      <c r="I31" s="20"/>
    </row>
    <row r="32" customFormat="false" ht="20.1" hidden="false" customHeight="true" outlineLevel="0" collapsed="false">
      <c r="A32" s="10"/>
      <c r="B32" s="19" t="s">
        <v>27</v>
      </c>
      <c r="C32" s="8"/>
      <c r="D32" s="20"/>
      <c r="E32" s="20"/>
      <c r="F32" s="20"/>
      <c r="G32" s="20"/>
      <c r="H32" s="20"/>
      <c r="I32" s="20"/>
    </row>
    <row r="33" customFormat="false" ht="20.1" hidden="false" customHeight="true" outlineLevel="0" collapsed="false">
      <c r="A33" s="10"/>
      <c r="B33" s="19" t="s">
        <v>22</v>
      </c>
      <c r="C33" s="21" t="n">
        <f aca="false">(D8/24)*C32</f>
        <v>0</v>
      </c>
      <c r="D33" s="20"/>
      <c r="E33" s="20"/>
      <c r="F33" s="20"/>
      <c r="G33" s="20"/>
      <c r="H33" s="20"/>
      <c r="I33" s="20"/>
    </row>
    <row r="34" customFormat="false" ht="20.1" hidden="false" customHeight="true" outlineLevel="0" collapsed="false">
      <c r="A34" s="10"/>
      <c r="B34" s="24" t="s">
        <v>28</v>
      </c>
      <c r="C34" s="21" t="n">
        <f aca="false">2*B5*B6</f>
        <v>5060000</v>
      </c>
      <c r="D34" s="25" t="s">
        <v>29</v>
      </c>
      <c r="E34" s="25"/>
      <c r="F34" s="25"/>
      <c r="G34" s="25"/>
      <c r="H34" s="25"/>
      <c r="I34" s="25"/>
      <c r="J34" s="25"/>
      <c r="K34" s="25"/>
    </row>
    <row r="35" customFormat="false" ht="20.1" hidden="false" customHeight="true" outlineLevel="0" collapsed="false">
      <c r="A35" s="10"/>
      <c r="B35" s="23" t="s">
        <v>30</v>
      </c>
      <c r="C35" s="17" t="n">
        <f aca="false">C33+C34</f>
        <v>5060000</v>
      </c>
      <c r="D35" s="25"/>
      <c r="E35" s="25"/>
      <c r="F35" s="25"/>
      <c r="G35" s="25"/>
      <c r="H35" s="25"/>
      <c r="I35" s="25"/>
      <c r="J35" s="25"/>
      <c r="K35" s="25"/>
    </row>
    <row r="36" customFormat="false" ht="20.1" hidden="false" customHeight="true" outlineLevel="0" collapsed="false">
      <c r="A36" s="10"/>
    </row>
    <row r="37" customFormat="false" ht="20.1" hidden="false" customHeight="true" outlineLevel="0" collapsed="false">
      <c r="A37" s="6" t="s">
        <v>31</v>
      </c>
      <c r="D37" s="14" t="s">
        <v>32</v>
      </c>
      <c r="E37" s="14"/>
    </row>
    <row r="38" customFormat="false" ht="20.1" hidden="false" customHeight="true" outlineLevel="0" collapsed="false">
      <c r="A38" s="6"/>
      <c r="B38" s="19" t="s">
        <v>21</v>
      </c>
      <c r="C38" s="26"/>
      <c r="D38" s="27" t="n">
        <v>3</v>
      </c>
      <c r="E38" s="14"/>
    </row>
    <row r="39" customFormat="false" ht="20.1" hidden="false" customHeight="true" outlineLevel="0" collapsed="false">
      <c r="A39" s="10"/>
      <c r="B39" s="1" t="s">
        <v>33</v>
      </c>
      <c r="C39" s="26"/>
      <c r="D39" s="27" t="n">
        <v>10</v>
      </c>
      <c r="E39" s="14"/>
    </row>
    <row r="40" customFormat="false" ht="20.1" hidden="false" customHeight="true" outlineLevel="0" collapsed="false">
      <c r="A40" s="10"/>
      <c r="B40" s="19" t="s">
        <v>22</v>
      </c>
      <c r="C40" s="21" t="n">
        <f aca="false">(C38*D8)+((D8/30)*C39)</f>
        <v>0</v>
      </c>
    </row>
    <row r="41" customFormat="false" ht="20.1" hidden="false" customHeight="true" outlineLevel="0" collapsed="false">
      <c r="A41" s="10"/>
      <c r="B41" s="24" t="s">
        <v>34</v>
      </c>
      <c r="C41" s="21" t="n">
        <f aca="false">2*B5*B6</f>
        <v>5060000</v>
      </c>
      <c r="D41" s="25" t="s">
        <v>35</v>
      </c>
      <c r="E41" s="25"/>
      <c r="F41" s="25"/>
      <c r="G41" s="25"/>
      <c r="H41" s="25"/>
      <c r="I41" s="25"/>
      <c r="J41" s="25"/>
      <c r="K41" s="25"/>
    </row>
    <row r="42" customFormat="false" ht="20.1" hidden="false" customHeight="true" outlineLevel="0" collapsed="false">
      <c r="A42" s="10"/>
      <c r="B42" s="23" t="s">
        <v>30</v>
      </c>
      <c r="C42" s="17" t="n">
        <f aca="false">C40+C41</f>
        <v>5060000</v>
      </c>
      <c r="D42" s="25"/>
      <c r="E42" s="25"/>
      <c r="F42" s="25"/>
      <c r="G42" s="25"/>
      <c r="H42" s="25"/>
      <c r="I42" s="25"/>
      <c r="J42" s="25"/>
      <c r="K42" s="25"/>
    </row>
    <row r="43" customFormat="false" ht="20.1" hidden="false" customHeight="true" outlineLevel="0" collapsed="false">
      <c r="A43" s="10"/>
    </row>
    <row r="44" customFormat="false" ht="20.1" hidden="false" customHeight="true" outlineLevel="0" collapsed="false">
      <c r="A44" s="6" t="s">
        <v>36</v>
      </c>
      <c r="D44" s="14" t="s">
        <v>32</v>
      </c>
    </row>
    <row r="45" customFormat="false" ht="20.1" hidden="false" customHeight="true" outlineLevel="0" collapsed="false">
      <c r="B45" s="19" t="s">
        <v>21</v>
      </c>
      <c r="C45" s="8"/>
      <c r="D45" s="27" t="n">
        <v>3</v>
      </c>
    </row>
    <row r="46" customFormat="false" ht="20.1" hidden="false" customHeight="true" outlineLevel="0" collapsed="false">
      <c r="B46" s="1" t="s">
        <v>33</v>
      </c>
      <c r="C46" s="8"/>
      <c r="D46" s="27" t="n">
        <v>10</v>
      </c>
    </row>
    <row r="47" customFormat="false" ht="20.1" hidden="false" customHeight="true" outlineLevel="0" collapsed="false">
      <c r="B47" s="15" t="s">
        <v>22</v>
      </c>
      <c r="C47" s="21" t="n">
        <f aca="false">(C45*D8)+((D8/30)*C46)</f>
        <v>0</v>
      </c>
    </row>
    <row r="48" customFormat="false" ht="20.1" hidden="false" customHeight="true" outlineLevel="0" collapsed="false">
      <c r="B48" s="24" t="s">
        <v>28</v>
      </c>
      <c r="C48" s="21" t="n">
        <f aca="false">2*B5*B6</f>
        <v>5060000</v>
      </c>
      <c r="D48" s="28" t="s">
        <v>37</v>
      </c>
      <c r="E48" s="28"/>
      <c r="F48" s="28"/>
      <c r="G48" s="28"/>
      <c r="H48" s="28"/>
      <c r="I48" s="28"/>
      <c r="J48" s="28"/>
      <c r="K48" s="28"/>
    </row>
    <row r="49" customFormat="false" ht="20.1" hidden="false" customHeight="true" outlineLevel="0" collapsed="false">
      <c r="B49" s="23" t="s">
        <v>30</v>
      </c>
      <c r="C49" s="17" t="n">
        <f aca="false">C47+C48</f>
        <v>5060000</v>
      </c>
      <c r="D49" s="28"/>
      <c r="E49" s="28"/>
      <c r="F49" s="28"/>
      <c r="G49" s="28"/>
      <c r="H49" s="28"/>
      <c r="I49" s="28"/>
      <c r="J49" s="28"/>
      <c r="K49" s="28"/>
    </row>
    <row r="50" customFormat="false" ht="20.1" hidden="false" customHeight="true" outlineLevel="0" collapsed="false"/>
    <row r="51" customFormat="false" ht="20.1" hidden="false" customHeight="true" outlineLevel="0" collapsed="false">
      <c r="A51" s="9" t="s">
        <v>38</v>
      </c>
      <c r="D51" s="14" t="s">
        <v>32</v>
      </c>
    </row>
    <row r="52" customFormat="false" ht="20.1" hidden="false" customHeight="true" outlineLevel="0" collapsed="false">
      <c r="B52" s="19" t="s">
        <v>21</v>
      </c>
      <c r="C52" s="8"/>
      <c r="D52" s="27" t="n">
        <v>3</v>
      </c>
    </row>
    <row r="53" customFormat="false" ht="20.1" hidden="false" customHeight="true" outlineLevel="0" collapsed="false">
      <c r="B53" s="1" t="s">
        <v>33</v>
      </c>
      <c r="C53" s="8"/>
      <c r="D53" s="27" t="n">
        <v>10</v>
      </c>
    </row>
    <row r="54" customFormat="false" ht="20.1" hidden="false" customHeight="true" outlineLevel="0" collapsed="false">
      <c r="B54" s="19" t="s">
        <v>22</v>
      </c>
      <c r="C54" s="21" t="n">
        <f aca="false">(C52*D8)+((D8/30)*C53)</f>
        <v>0</v>
      </c>
    </row>
    <row r="55" customFormat="false" ht="20.1" hidden="false" customHeight="true" outlineLevel="0" collapsed="false">
      <c r="B55" s="19" t="s">
        <v>24</v>
      </c>
      <c r="C55" s="21" t="n">
        <f aca="false">2*B5*B6</f>
        <v>5060000</v>
      </c>
    </row>
    <row r="56" customFormat="false" ht="20.1" hidden="false" customHeight="true" outlineLevel="0" collapsed="false">
      <c r="B56" s="23" t="s">
        <v>25</v>
      </c>
      <c r="C56" s="17" t="n">
        <f aca="false">C54+C55</f>
        <v>5060000</v>
      </c>
    </row>
    <row r="57" customFormat="false" ht="20.1" hidden="false" customHeight="true" outlineLevel="0" collapsed="false"/>
    <row r="58" customFormat="false" ht="20.1" hidden="false" customHeight="true" outlineLevel="0" collapsed="false">
      <c r="A58" s="9" t="s">
        <v>39</v>
      </c>
    </row>
    <row r="59" customFormat="false" ht="20.1" hidden="false" customHeight="true" outlineLevel="0" collapsed="false">
      <c r="B59" s="19" t="s">
        <v>27</v>
      </c>
      <c r="C59" s="8"/>
    </row>
    <row r="60" customFormat="false" ht="20.1" hidden="false" customHeight="true" outlineLevel="0" collapsed="false">
      <c r="B60" s="16" t="s">
        <v>40</v>
      </c>
      <c r="C60" s="17" t="n">
        <f aca="false">(D8/30)*C59</f>
        <v>0</v>
      </c>
    </row>
    <row r="61" customFormat="false" ht="20.1" hidden="false" customHeight="true" outlineLevel="0" collapsed="false"/>
    <row r="62" customFormat="false" ht="20.1" hidden="false" customHeight="true" outlineLevel="0" collapsed="false">
      <c r="A62" s="9" t="s">
        <v>41</v>
      </c>
    </row>
    <row r="63" customFormat="false" ht="20.1" hidden="false" customHeight="true" outlineLevel="0" collapsed="false">
      <c r="A63" s="14" t="s">
        <v>14</v>
      </c>
      <c r="B63" s="19" t="s">
        <v>27</v>
      </c>
      <c r="C63" s="8"/>
    </row>
    <row r="64" customFormat="false" ht="20.1" hidden="false" customHeight="true" outlineLevel="0" collapsed="false">
      <c r="B64" s="16" t="s">
        <v>40</v>
      </c>
      <c r="C64" s="17" t="n">
        <f aca="false">30%*C63*B5</f>
        <v>0</v>
      </c>
    </row>
  </sheetData>
  <sheetProtection sheet="true" objects="true" scenarios="true" selectLockedCells="true"/>
  <mergeCells count="9">
    <mergeCell ref="B2:L3"/>
    <mergeCell ref="D4:H4"/>
    <mergeCell ref="D8:D13"/>
    <mergeCell ref="E8:K13"/>
    <mergeCell ref="D19:K22"/>
    <mergeCell ref="E27:J29"/>
    <mergeCell ref="D34:K35"/>
    <mergeCell ref="D41:K42"/>
    <mergeCell ref="D48:K49"/>
  </mergeCells>
  <hyperlinks>
    <hyperlink ref="B15" r:id="rId1" display="Số ngày nghỉ:"/>
    <hyperlink ref="B16" r:id="rId2" display="Số tiền trợ cấp:"/>
    <hyperlink ref="B19" r:id="rId3" display="Số ngày nghỉ:"/>
    <hyperlink ref="B20" r:id="rId4" display="Số tiền trợ cấp:"/>
    <hyperlink ref="B26" r:id="rId5" display="Số tháng hưởng"/>
    <hyperlink ref="B27" r:id="rId6" display="Số tiền hưởng"/>
    <hyperlink ref="E27" r:id="rId7" display="Xem thêm hồ sơ hưởng thai sản: &#10;https://thuvienphapluat.vn/lao-dong-tien-luong/lao-dong-nu-nop-giay-to-gi-de-nhan-tien-thai-san-35539-43725.html"/>
    <hyperlink ref="B28" r:id="rId8" display="Trợ cấp 1 lần"/>
    <hyperlink ref="B32" r:id="rId9" display="Số ngày hưởng"/>
    <hyperlink ref="B33" r:id="rId10" display="Số tiền hưởng"/>
    <hyperlink ref="D34" r:id="rId11" display="Điều kiện hưởng trợ cấp 1 lần: https://thuvienphapluat.vn/lao-dong-tien-luong/tu-ngay-0172025-lao-dong-nam-co-vo-sinh-con-duoc-huong-tro-cap-mot-lan-khi-dap-ung-dieu-kien-nao-40276.html"/>
    <hyperlink ref="B38" r:id="rId12" display="Số tháng hưởng"/>
    <hyperlink ref="B40" r:id="rId13" display="Số tiền hưởng"/>
    <hyperlink ref="D41" r:id="rId14" display="ĐK hưởng trợ cấp 1 lần: https://thuvienphapluat.vn/lao-dong-tien-luong/truong-hop-nao-lao-dong-nu-mang-thai-ho-duoc-huong-tro-cap-mot-lan-khi-sinh-con-40270.html"/>
    <hyperlink ref="B45" r:id="rId15" display="Số tháng hưởng"/>
    <hyperlink ref="B47" r:id="rId16" display="Số tiền hưởng"/>
    <hyperlink ref="B52" r:id="rId17" display="Số tháng hưởng"/>
    <hyperlink ref="B54" r:id="rId18" display="Số tiền hưởng"/>
    <hyperlink ref="B55" r:id="rId19" display="Trợ cấp 1 lần"/>
    <hyperlink ref="B59" r:id="rId20" display="Số ngày hưởng"/>
    <hyperlink ref="B60" r:id="rId21" display="Số tiền hưởng:"/>
    <hyperlink ref="B63" r:id="rId22" display="Số ngày hưởng"/>
    <hyperlink ref="B64" r:id="rId23" display="Số tiền hưởng:"/>
  </hyperlink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B2:K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7" activeCellId="0" sqref="E7"/>
    </sheetView>
  </sheetViews>
  <sheetFormatPr defaultRowHeight="15" zeroHeight="false" outlineLevelRow="0" outlineLevelCol="0"/>
  <cols>
    <col collapsed="false" customWidth="true" hidden="false" outlineLevel="0" max="1" min="1" style="29" width="18.42"/>
    <col collapsed="false" customWidth="true" hidden="false" outlineLevel="0" max="2" min="2" style="29" width="13.29"/>
    <col collapsed="false" customWidth="true" hidden="false" outlineLevel="0" max="3" min="3" style="29" width="9.14"/>
    <col collapsed="false" customWidth="true" hidden="false" outlineLevel="0" max="4" min="4" style="29" width="12.86"/>
    <col collapsed="false" customWidth="true" hidden="false" outlineLevel="0" max="5" min="5" style="29" width="10.29"/>
    <col collapsed="false" customWidth="true" hidden="false" outlineLevel="0" max="6" min="6" style="29" width="9.14"/>
    <col collapsed="false" customWidth="true" hidden="false" outlineLevel="0" max="7" min="7" style="29" width="11.86"/>
    <col collapsed="false" customWidth="true" hidden="false" outlineLevel="0" max="1025" min="8" style="29" width="9.14"/>
  </cols>
  <sheetData>
    <row r="2" customFormat="false" ht="15" hidden="false" customHeight="false" outlineLevel="0" collapsed="false">
      <c r="B2" s="30" t="s">
        <v>42</v>
      </c>
      <c r="C2" s="30"/>
      <c r="D2" s="30"/>
      <c r="E2" s="30"/>
      <c r="F2" s="30"/>
      <c r="G2" s="30"/>
      <c r="H2" s="30"/>
      <c r="I2" s="30"/>
      <c r="J2" s="30"/>
      <c r="K2" s="30"/>
    </row>
    <row r="3" customFormat="false" ht="15" hidden="false" customHeight="false" outlineLevel="0" collapsed="false">
      <c r="B3" s="30"/>
      <c r="C3" s="30"/>
      <c r="D3" s="30"/>
      <c r="E3" s="30"/>
      <c r="F3" s="30"/>
      <c r="G3" s="30"/>
      <c r="H3" s="30"/>
      <c r="I3" s="30"/>
      <c r="J3" s="30"/>
      <c r="K3" s="30"/>
    </row>
    <row r="4" customFormat="false" ht="20.1" hidden="false" customHeight="true" outlineLevel="0" collapsed="false">
      <c r="D4" s="31" t="s">
        <v>1</v>
      </c>
      <c r="E4" s="31"/>
      <c r="F4" s="31"/>
      <c r="G4" s="31"/>
      <c r="H4" s="31"/>
      <c r="I4" s="31"/>
    </row>
    <row r="5" s="32" customFormat="true" ht="20.1" hidden="false" customHeight="true" outlineLevel="0" collapsed="false"/>
    <row r="6" s="32" customFormat="true" ht="20.1" hidden="false" customHeight="true" outlineLevel="0" collapsed="false">
      <c r="C6" s="33" t="s">
        <v>43</v>
      </c>
      <c r="D6" s="33"/>
      <c r="E6" s="34" t="n">
        <v>2000000</v>
      </c>
      <c r="G6" s="35" t="s">
        <v>44</v>
      </c>
      <c r="H6" s="36" t="s">
        <v>45</v>
      </c>
    </row>
    <row r="7" s="32" customFormat="true" ht="20.1" hidden="false" customHeight="true" outlineLevel="0" collapsed="false">
      <c r="D7" s="37" t="s">
        <v>3</v>
      </c>
      <c r="E7" s="38"/>
      <c r="G7" s="35" t="s">
        <v>46</v>
      </c>
      <c r="H7" s="36" t="s">
        <v>47</v>
      </c>
    </row>
    <row r="8" customFormat="false" ht="20.1" hidden="false" customHeight="true" outlineLevel="0" collapsed="false">
      <c r="D8" s="39" t="s">
        <v>48</v>
      </c>
      <c r="E8" s="40" t="n">
        <f aca="false">E6*E7</f>
        <v>0</v>
      </c>
      <c r="G8" s="41" t="s">
        <v>49</v>
      </c>
      <c r="H8" s="42" t="s">
        <v>50</v>
      </c>
    </row>
  </sheetData>
  <sheetProtection sheet="true" objects="true" scenarios="true" selectLockedCells="true"/>
  <mergeCells count="3">
    <mergeCell ref="B2:K3"/>
    <mergeCell ref="D4:I4"/>
    <mergeCell ref="C6:D6"/>
  </mergeCells>
  <hyperlinks>
    <hyperlink ref="H6" r:id="rId1" display="https://thuvienphapluat.vn/lao-dong-tien-luong/dieu-kien-nhan-bao-hiem-thai-san-khi-tham-gia-bhxh-tu-nguyen-moi-nhat-hien-nay-la-gi-46329.html"/>
    <hyperlink ref="H7" r:id="rId2" display="https://thuvienphapluat.vn/lao-dong-tien-luong/muc-tro-cap-thai-san-tu-172025-khi-tham-gia-bhxh-tu-nguyen-duoc-dieu-chinh-nhu-the-nao-29403.html"/>
    <hyperlink ref="H8" r:id="rId3" display="https://thuvienphapluat.vn/lao-dong-tien-luong/ho-so-de-nghi-huong-tro-cap-thai-san-khi-tham-gia-bhxh-tu-nguyen-gom-giay-to-gi-29093.html"/>
  </hyperlink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LibreOffice/6.0.4.2$Windows_x86 LibreOffice_project/9b0d9b32d5dcda91d2f1a96dc04c645c450872bf</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2025-08-14T03:01:40Z</dcterms:created>
  <dc:creator>Đạt Tiến LĐTL</dc:creator>
  <dc:description/>
  <dc:language>vi-VN</dc:language>
  <cp:lastModifiedBy/>
  <dcterms:modified xsi:type="dcterms:W3CDTF">2026-10-29T11:33:14Z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