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To NVDTPC\2025-HKD_CN\So sach ke toan\"/>
    </mc:Choice>
  </mc:AlternateContent>
  <xr:revisionPtr revIDLastSave="0" documentId="13_ncr:1_{C9FCF7E5-C98F-4A80-9A0A-D1FBB51F79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.5%" sheetId="1" r:id="rId1"/>
    <sheet name="4.5%" sheetId="2" r:id="rId2"/>
    <sheet name="7%" sheetId="3" r:id="rId3"/>
    <sheet name="khác (3%)" sheetId="5" r:id="rId4"/>
    <sheet name="10%" sheetId="4" r:id="rId5"/>
  </sheets>
  <calcPr calcId="181029"/>
</workbook>
</file>

<file path=xl/calcChain.xml><?xml version="1.0" encoding="utf-8"?>
<calcChain xmlns="http://schemas.openxmlformats.org/spreadsheetml/2006/main">
  <c r="C37" i="5" l="1"/>
  <c r="C35" i="5"/>
  <c r="C36" i="5" s="1"/>
  <c r="C29" i="5"/>
  <c r="C31" i="5" s="1"/>
  <c r="C22" i="5"/>
  <c r="C24" i="5" s="1"/>
  <c r="C40" i="5" s="1"/>
  <c r="C35" i="4"/>
  <c r="C37" i="4" s="1"/>
  <c r="C29" i="4"/>
  <c r="C31" i="4" s="1"/>
  <c r="C24" i="4"/>
  <c r="C23" i="4"/>
  <c r="C22" i="4"/>
  <c r="C35" i="3"/>
  <c r="C37" i="3" s="1"/>
  <c r="C31" i="3"/>
  <c r="C30" i="3"/>
  <c r="C29" i="3"/>
  <c r="C22" i="3"/>
  <c r="C23" i="3" s="1"/>
  <c r="C35" i="2"/>
  <c r="C36" i="2" s="1"/>
  <c r="C29" i="2"/>
  <c r="C31" i="2" s="1"/>
  <c r="C22" i="2"/>
  <c r="C24" i="2" s="1"/>
  <c r="C40" i="1"/>
  <c r="C44" i="1" s="1"/>
  <c r="C36" i="1"/>
  <c r="C35" i="1"/>
  <c r="C34" i="1"/>
  <c r="C27" i="1"/>
  <c r="C29" i="1" s="1"/>
  <c r="C40" i="4" l="1"/>
  <c r="C41" i="2"/>
  <c r="C24" i="3"/>
  <c r="C40" i="3" s="1"/>
  <c r="C36" i="4"/>
  <c r="C30" i="5"/>
  <c r="C37" i="2"/>
  <c r="C23" i="2"/>
  <c r="C39" i="2"/>
  <c r="C41" i="1"/>
  <c r="C42" i="1"/>
  <c r="C46" i="1" s="1"/>
  <c r="C30" i="2"/>
  <c r="C28" i="1"/>
  <c r="C45" i="1" s="1"/>
  <c r="C36" i="3"/>
  <c r="C39" i="3" s="1"/>
  <c r="C30" i="4"/>
  <c r="C39" i="4" s="1"/>
  <c r="C23" i="5"/>
  <c r="C40" i="2" l="1"/>
  <c r="C39" i="5"/>
</calcChain>
</file>

<file path=xl/sharedStrings.xml><?xml version="1.0" encoding="utf-8"?>
<sst xmlns="http://schemas.openxmlformats.org/spreadsheetml/2006/main" count="157" uniqueCount="38">
  <si>
    <t>HỘ, CÁ NHÂN KINHH DOANH</t>
  </si>
  <si>
    <t>Mẫu số S2a - HKD</t>
  </si>
  <si>
    <t>Địa chỉ</t>
  </si>
  <si>
    <t>(Kèm theo Thông tư số 152/2025</t>
  </si>
  <si>
    <t>Mã số thuế</t>
  </si>
  <si>
    <t>ngày 31 tháng 12 năm 2025 
 của Bộ trưởng BTC)</t>
  </si>
  <si>
    <t>SỔ DOANH THU BÁN HÀNG HÓA, DỊCH VỤ</t>
  </si>
  <si>
    <t>Địa điểm kinh doanh :</t>
  </si>
  <si>
    <t>Kỳ kê khai</t>
  </si>
  <si>
    <t>Đơn vị tính :</t>
  </si>
  <si>
    <t>Ngày tháng</t>
  </si>
  <si>
    <t>Diễn giải</t>
  </si>
  <si>
    <t>Số tiền</t>
  </si>
  <si>
    <t>1, Nhóm ngành nghề : phân phối, cung cấp hàng hóa. Chịu thuế suất 1,5%</t>
  </si>
  <si>
    <t>Bán bộ mặc nhà size M, L : 2 bộ, áo khoác đen M</t>
  </si>
  <si>
    <t>Bán bộ nỉ xám size L : 2 bộ, áo khoác : 2 cái</t>
  </si>
  <si>
    <t>Cộng tháng 1</t>
  </si>
  <si>
    <t>Thuế GTGT</t>
  </si>
  <si>
    <t>Thuế TNCN</t>
  </si>
  <si>
    <t>Bán bộ áo dài  : 2 bộ</t>
  </si>
  <si>
    <t>Cộng tháng 2</t>
  </si>
  <si>
    <t>Bán bộ áo lụa  : 3 bộ</t>
  </si>
  <si>
    <t>Cộng tháng 3</t>
  </si>
  <si>
    <t>Tổng doanh thu trong quý 1/2026</t>
  </si>
  <si>
    <t>Tổng thuế GTGT phải nộp quý 1/2026</t>
  </si>
  <si>
    <t>Ngày …. Tháng … năm</t>
  </si>
  <si>
    <t>NGƯỜI ĐẠI DIỆN HỘ KINH DOANH
/CÁ NHÂN KINH DOANH</t>
  </si>
  <si>
    <t>2, Nhóm ngành nghề : Sản xuất xây dựng có bao thầu nguyên vật liệu. Chịu thuế suất 4,5%</t>
  </si>
  <si>
    <t>Bán đồ ăn đồ uống</t>
  </si>
  <si>
    <t>Cộng doanh thu quý 1/2026</t>
  </si>
  <si>
    <t>3, Nhóm ngành nghề : Sản xuất xây dựng không bao thầu nguyên vật liệu. Chịu thuế suất 7%</t>
  </si>
  <si>
    <t>Thu tiền gội đầu</t>
  </si>
  <si>
    <t>Thu tiền khách làm mặt</t>
  </si>
  <si>
    <t>Thu tiền khách làm tóc</t>
  </si>
  <si>
    <t>4, Nhóm ngành nghề : Quảng cáo, thuê nhà... Chịu thuế suất 10%</t>
  </si>
  <si>
    <t>Dịch vụ chạy quảng cáo</t>
  </si>
  <si>
    <t>6, Nhóm ngành nghề khác Chịu thuế suất 3%</t>
  </si>
  <si>
    <t>Cung cấp dịch vụ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</si>
</sst>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d/m/yyyy"/>
  </numFmts>
  <fonts count="8" x14ac:knownFonts="1">
    <font>
      <sz val="10"/>
      <color rgb="FF000000"/>
      <name val="Arial"/>
      <scheme val="minor"/>
    </font>
    <font>
      <b/>
      <sz val="11"/>
      <color theme="1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i/>
      <sz val="11"/>
      <color theme="1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CE5CD"/>
        <bgColor rgb="FFFCE5CD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0" fontId="1" fillId="3" borderId="2" xfId="0" applyFont="1" applyFill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1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164" fontId="1" fillId="4" borderId="1" xfId="0" applyNumberFormat="1" applyFont="1" applyFill="1" applyBorder="1" applyAlignment="1">
      <alignment horizontal="right" vertical="center"/>
    </xf>
    <xf numFmtId="164" fontId="4" fillId="4" borderId="1" xfId="0" applyNumberFormat="1" applyFont="1" applyFill="1" applyBorder="1" applyAlignment="1">
      <alignment vertical="center"/>
    </xf>
    <xf numFmtId="165" fontId="4" fillId="0" borderId="1" xfId="0" applyNumberFormat="1" applyFont="1" applyBorder="1" applyAlignment="1">
      <alignment vertical="center"/>
    </xf>
    <xf numFmtId="0" fontId="7" fillId="5" borderId="1" xfId="0" applyFont="1" applyFill="1" applyBorder="1" applyAlignment="1">
      <alignment vertical="center"/>
    </xf>
    <xf numFmtId="164" fontId="7" fillId="5" borderId="1" xfId="0" applyNumberFormat="1" applyFont="1" applyFill="1" applyBorder="1" applyAlignment="1">
      <alignment vertical="center"/>
    </xf>
    <xf numFmtId="0" fontId="4" fillId="5" borderId="0" xfId="0" applyFont="1" applyFill="1" applyAlignment="1">
      <alignment vertical="center"/>
    </xf>
    <xf numFmtId="0" fontId="7" fillId="7" borderId="1" xfId="0" applyFont="1" applyFill="1" applyBorder="1" applyAlignment="1">
      <alignment vertical="center"/>
    </xf>
    <xf numFmtId="164" fontId="7" fillId="7" borderId="1" xfId="0" applyNumberFormat="1" applyFont="1" applyFill="1" applyBorder="1" applyAlignment="1">
      <alignment vertical="center"/>
    </xf>
    <xf numFmtId="0" fontId="3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center" vertical="center"/>
    </xf>
    <xf numFmtId="0" fontId="7" fillId="6" borderId="1" xfId="0" applyFont="1" applyFill="1" applyBorder="1" applyAlignment="1">
      <alignment vertical="center"/>
    </xf>
    <xf numFmtId="164" fontId="7" fillId="6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80"/>
  <sheetViews>
    <sheetView tabSelected="1" workbookViewId="0">
      <selection sqref="A1:XFD1048576"/>
    </sheetView>
  </sheetViews>
  <sheetFormatPr defaultColWidth="12.6640625" defaultRowHeight="15.75" customHeight="1" x14ac:dyDescent="0.25"/>
  <cols>
    <col min="1" max="1" width="12.6640625" style="4"/>
    <col min="2" max="2" width="47.109375" style="4" customWidth="1"/>
    <col min="3" max="3" width="31.21875" style="4" customWidth="1"/>
    <col min="4" max="16384" width="12.6640625" style="4"/>
  </cols>
  <sheetData>
    <row r="1" spans="1:3" ht="15.75" customHeight="1" x14ac:dyDescent="0.25">
      <c r="A1" s="1" t="s">
        <v>0</v>
      </c>
      <c r="B1" s="2"/>
      <c r="C1" s="3" t="s">
        <v>1</v>
      </c>
    </row>
    <row r="2" spans="1:3" ht="15.75" customHeight="1" x14ac:dyDescent="0.25">
      <c r="A2" s="5" t="s">
        <v>2</v>
      </c>
      <c r="B2" s="6"/>
      <c r="C2" s="7" t="s">
        <v>3</v>
      </c>
    </row>
    <row r="3" spans="1:3" ht="15.75" customHeight="1" x14ac:dyDescent="0.25">
      <c r="A3" s="5" t="s">
        <v>4</v>
      </c>
      <c r="B3" s="6"/>
      <c r="C3" s="7" t="s">
        <v>5</v>
      </c>
    </row>
    <row r="4" spans="1:3" ht="13.2" x14ac:dyDescent="0.25">
      <c r="A4" s="6"/>
      <c r="B4" s="6"/>
      <c r="C4" s="8"/>
    </row>
    <row r="5" spans="1:3" ht="15.75" customHeight="1" x14ac:dyDescent="0.25">
      <c r="A5" s="9" t="s">
        <v>6</v>
      </c>
      <c r="B5" s="2"/>
      <c r="C5" s="2"/>
    </row>
    <row r="6" spans="1:3" ht="15.75" customHeight="1" x14ac:dyDescent="0.25">
      <c r="A6" s="10" t="s">
        <v>7</v>
      </c>
      <c r="B6" s="2"/>
      <c r="C6" s="2"/>
    </row>
    <row r="7" spans="1:3" ht="15.75" customHeight="1" x14ac:dyDescent="0.25">
      <c r="A7" s="10" t="s">
        <v>8</v>
      </c>
      <c r="B7" s="2"/>
      <c r="C7" s="2"/>
    </row>
    <row r="8" spans="1:3" ht="15.75" customHeight="1" x14ac:dyDescent="0.25">
      <c r="A8" s="6"/>
      <c r="B8" s="6"/>
      <c r="C8" s="11" t="s">
        <v>9</v>
      </c>
    </row>
    <row r="9" spans="1:3" ht="15.75" customHeight="1" x14ac:dyDescent="0.25">
      <c r="A9" s="12" t="s">
        <v>10</v>
      </c>
      <c r="B9" s="12" t="s">
        <v>11</v>
      </c>
      <c r="C9" s="13" t="s">
        <v>12</v>
      </c>
    </row>
    <row r="10" spans="1:3" ht="13.8" x14ac:dyDescent="0.25">
      <c r="A10" s="14" t="s">
        <v>13</v>
      </c>
      <c r="B10" s="15"/>
      <c r="C10" s="16"/>
    </row>
    <row r="11" spans="1:3" ht="15.75" customHeight="1" x14ac:dyDescent="0.25">
      <c r="A11" s="17">
        <v>45662</v>
      </c>
      <c r="B11" s="18" t="s">
        <v>14</v>
      </c>
      <c r="C11" s="19">
        <v>1200000</v>
      </c>
    </row>
    <row r="12" spans="1:3" ht="15.75" customHeight="1" x14ac:dyDescent="0.25">
      <c r="A12" s="17">
        <v>45663</v>
      </c>
      <c r="B12" s="18" t="s">
        <v>15</v>
      </c>
      <c r="C12" s="19">
        <v>1300000</v>
      </c>
    </row>
    <row r="13" spans="1:3" ht="13.2" x14ac:dyDescent="0.25">
      <c r="A13" s="20"/>
      <c r="B13" s="20"/>
      <c r="C13" s="21"/>
    </row>
    <row r="14" spans="1:3" ht="13.2" x14ac:dyDescent="0.25">
      <c r="A14" s="20"/>
      <c r="B14" s="20"/>
      <c r="C14" s="21"/>
    </row>
    <row r="15" spans="1:3" ht="13.2" x14ac:dyDescent="0.25">
      <c r="A15" s="20"/>
      <c r="B15" s="20"/>
      <c r="C15" s="21"/>
    </row>
    <row r="16" spans="1:3" ht="13.2" x14ac:dyDescent="0.25">
      <c r="A16" s="20"/>
      <c r="B16" s="20"/>
      <c r="C16" s="21"/>
    </row>
    <row r="17" spans="1:3" ht="13.2" x14ac:dyDescent="0.25">
      <c r="A17" s="20"/>
      <c r="B17" s="20"/>
      <c r="C17" s="21"/>
    </row>
    <row r="18" spans="1:3" ht="13.2" x14ac:dyDescent="0.25">
      <c r="A18" s="20"/>
      <c r="B18" s="20"/>
      <c r="C18" s="21"/>
    </row>
    <row r="19" spans="1:3" ht="13.2" x14ac:dyDescent="0.25">
      <c r="A19" s="20"/>
      <c r="B19" s="20"/>
      <c r="C19" s="21"/>
    </row>
    <row r="20" spans="1:3" ht="13.2" x14ac:dyDescent="0.25">
      <c r="A20" s="20"/>
      <c r="B20" s="20"/>
      <c r="C20" s="21"/>
    </row>
    <row r="21" spans="1:3" ht="13.2" x14ac:dyDescent="0.25">
      <c r="A21" s="20"/>
      <c r="B21" s="20"/>
      <c r="C21" s="21"/>
    </row>
    <row r="22" spans="1:3" ht="13.2" x14ac:dyDescent="0.25">
      <c r="A22" s="20"/>
      <c r="B22" s="20"/>
      <c r="C22" s="21"/>
    </row>
    <row r="23" spans="1:3" ht="13.2" x14ac:dyDescent="0.25">
      <c r="A23" s="20"/>
      <c r="B23" s="20"/>
      <c r="C23" s="21"/>
    </row>
    <row r="24" spans="1:3" ht="13.2" x14ac:dyDescent="0.25">
      <c r="A24" s="20"/>
      <c r="B24" s="20"/>
      <c r="C24" s="21"/>
    </row>
    <row r="25" spans="1:3" ht="13.2" x14ac:dyDescent="0.25">
      <c r="A25" s="20"/>
      <c r="B25" s="20"/>
      <c r="C25" s="21"/>
    </row>
    <row r="26" spans="1:3" ht="13.2" x14ac:dyDescent="0.25">
      <c r="A26" s="20"/>
      <c r="B26" s="20"/>
      <c r="C26" s="21"/>
    </row>
    <row r="27" spans="1:3" ht="15.75" customHeight="1" x14ac:dyDescent="0.25">
      <c r="A27" s="22"/>
      <c r="B27" s="23" t="s">
        <v>16</v>
      </c>
      <c r="C27" s="24">
        <f>SUM(C11:C26)</f>
        <v>2500000</v>
      </c>
    </row>
    <row r="28" spans="1:3" ht="13.2" x14ac:dyDescent="0.25">
      <c r="A28" s="22"/>
      <c r="B28" s="22" t="s">
        <v>17</v>
      </c>
      <c r="C28" s="25">
        <f>C27*1%</f>
        <v>25000</v>
      </c>
    </row>
    <row r="29" spans="1:3" ht="13.2" x14ac:dyDescent="0.25">
      <c r="A29" s="22"/>
      <c r="B29" s="22" t="s">
        <v>18</v>
      </c>
      <c r="C29" s="25">
        <f>C27*0.5%</f>
        <v>12500</v>
      </c>
    </row>
    <row r="30" spans="1:3" ht="13.2" x14ac:dyDescent="0.25">
      <c r="A30" s="26">
        <v>46054</v>
      </c>
      <c r="B30" s="20" t="s">
        <v>19</v>
      </c>
      <c r="C30" s="21">
        <v>2000000</v>
      </c>
    </row>
    <row r="31" spans="1:3" ht="13.2" x14ac:dyDescent="0.25">
      <c r="A31" s="20"/>
      <c r="B31" s="20"/>
      <c r="C31" s="21"/>
    </row>
    <row r="32" spans="1:3" ht="13.2" x14ac:dyDescent="0.25">
      <c r="A32" s="20"/>
      <c r="B32" s="20"/>
      <c r="C32" s="21"/>
    </row>
    <row r="33" spans="1:26" ht="13.2" x14ac:dyDescent="0.25">
      <c r="A33" s="20"/>
      <c r="B33" s="20"/>
      <c r="C33" s="21"/>
    </row>
    <row r="34" spans="1:26" ht="13.8" x14ac:dyDescent="0.25">
      <c r="A34" s="22"/>
      <c r="B34" s="23" t="s">
        <v>20</v>
      </c>
      <c r="C34" s="24">
        <f>SUM(C30:C33)</f>
        <v>2000000</v>
      </c>
    </row>
    <row r="35" spans="1:26" ht="13.2" x14ac:dyDescent="0.25">
      <c r="A35" s="22"/>
      <c r="B35" s="22" t="s">
        <v>17</v>
      </c>
      <c r="C35" s="25">
        <f>C34*1%</f>
        <v>20000</v>
      </c>
    </row>
    <row r="36" spans="1:26" ht="13.2" x14ac:dyDescent="0.25">
      <c r="A36" s="22"/>
      <c r="B36" s="22" t="s">
        <v>18</v>
      </c>
      <c r="C36" s="25">
        <f>C34*0.5%</f>
        <v>10000</v>
      </c>
    </row>
    <row r="37" spans="1:26" ht="13.2" x14ac:dyDescent="0.25">
      <c r="A37" s="26">
        <v>46082</v>
      </c>
      <c r="B37" s="20" t="s">
        <v>21</v>
      </c>
      <c r="C37" s="21">
        <v>2400000</v>
      </c>
    </row>
    <row r="38" spans="1:26" ht="13.2" x14ac:dyDescent="0.25">
      <c r="A38" s="20"/>
      <c r="B38" s="20"/>
      <c r="C38" s="21"/>
    </row>
    <row r="39" spans="1:26" ht="13.2" x14ac:dyDescent="0.25">
      <c r="A39" s="27"/>
      <c r="B39" s="27"/>
      <c r="C39" s="28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 spans="1:26" ht="13.8" x14ac:dyDescent="0.25">
      <c r="A40" s="22"/>
      <c r="B40" s="23" t="s">
        <v>22</v>
      </c>
      <c r="C40" s="24">
        <f>SUM(C37:C39)</f>
        <v>2400000</v>
      </c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 spans="1:26" ht="13.2" x14ac:dyDescent="0.25">
      <c r="A41" s="22"/>
      <c r="B41" s="22" t="s">
        <v>17</v>
      </c>
      <c r="C41" s="25">
        <f>C40*1%</f>
        <v>24000</v>
      </c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 spans="1:26" ht="13.2" x14ac:dyDescent="0.25">
      <c r="A42" s="22"/>
      <c r="B42" s="22" t="s">
        <v>18</v>
      </c>
      <c r="C42" s="25">
        <f>C40*0.5%</f>
        <v>12000</v>
      </c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 spans="1:26" ht="13.2" x14ac:dyDescent="0.25">
      <c r="A43" s="27"/>
      <c r="B43" s="27"/>
      <c r="C43" s="28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 spans="1:26" ht="13.2" x14ac:dyDescent="0.25">
      <c r="A44" s="34"/>
      <c r="B44" s="34" t="s">
        <v>23</v>
      </c>
      <c r="C44" s="35">
        <f>C40+C34+C27</f>
        <v>6900000</v>
      </c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 spans="1:26" ht="13.2" x14ac:dyDescent="0.25">
      <c r="A45" s="30"/>
      <c r="B45" s="30" t="s">
        <v>24</v>
      </c>
      <c r="C45" s="31">
        <f t="shared" ref="C45:C46" si="0">C28+C35+C41</f>
        <v>69000</v>
      </c>
    </row>
    <row r="46" spans="1:26" ht="13.2" x14ac:dyDescent="0.25">
      <c r="A46" s="30"/>
      <c r="B46" s="30" t="s">
        <v>24</v>
      </c>
      <c r="C46" s="31">
        <f t="shared" si="0"/>
        <v>34500</v>
      </c>
    </row>
    <row r="47" spans="1:26" ht="13.2" x14ac:dyDescent="0.25">
      <c r="A47" s="26">
        <v>46113</v>
      </c>
      <c r="B47" s="20"/>
      <c r="C47" s="21"/>
    </row>
    <row r="48" spans="1:26" ht="13.2" x14ac:dyDescent="0.25">
      <c r="A48" s="20"/>
      <c r="B48" s="20"/>
      <c r="C48" s="21"/>
    </row>
    <row r="49" spans="1:3" ht="13.2" x14ac:dyDescent="0.25">
      <c r="A49" s="20"/>
      <c r="B49" s="20"/>
      <c r="C49" s="21"/>
    </row>
    <row r="50" spans="1:3" ht="13.2" x14ac:dyDescent="0.25">
      <c r="A50" s="20"/>
      <c r="B50" s="20"/>
      <c r="C50" s="21"/>
    </row>
    <row r="51" spans="1:3" ht="13.2" x14ac:dyDescent="0.25">
      <c r="A51" s="20"/>
      <c r="B51" s="20"/>
      <c r="C51" s="21"/>
    </row>
    <row r="52" spans="1:3" ht="13.2" x14ac:dyDescent="0.25">
      <c r="A52" s="20"/>
      <c r="B52" s="20"/>
      <c r="C52" s="21"/>
    </row>
    <row r="53" spans="1:3" ht="13.2" x14ac:dyDescent="0.25">
      <c r="A53" s="20"/>
      <c r="B53" s="20"/>
      <c r="C53" s="21"/>
    </row>
    <row r="54" spans="1:3" ht="13.2" x14ac:dyDescent="0.25">
      <c r="A54" s="20"/>
      <c r="B54" s="20"/>
      <c r="C54" s="21"/>
    </row>
    <row r="55" spans="1:3" ht="13.2" x14ac:dyDescent="0.25">
      <c r="A55" s="20"/>
      <c r="B55" s="20"/>
      <c r="C55" s="21"/>
    </row>
    <row r="56" spans="1:3" ht="13.2" x14ac:dyDescent="0.25">
      <c r="A56" s="20"/>
      <c r="B56" s="20"/>
      <c r="C56" s="21"/>
    </row>
    <row r="57" spans="1:3" ht="13.2" x14ac:dyDescent="0.25">
      <c r="A57" s="20"/>
      <c r="B57" s="20"/>
      <c r="C57" s="21"/>
    </row>
    <row r="58" spans="1:3" ht="13.2" x14ac:dyDescent="0.25">
      <c r="A58" s="20"/>
      <c r="B58" s="20"/>
      <c r="C58" s="21"/>
    </row>
    <row r="59" spans="1:3" ht="13.2" x14ac:dyDescent="0.25">
      <c r="A59" s="20"/>
      <c r="B59" s="20"/>
      <c r="C59" s="21"/>
    </row>
    <row r="60" spans="1:3" ht="13.2" x14ac:dyDescent="0.25">
      <c r="A60" s="20"/>
      <c r="B60" s="20"/>
      <c r="C60" s="21"/>
    </row>
    <row r="61" spans="1:3" ht="13.2" x14ac:dyDescent="0.25">
      <c r="A61" s="20"/>
      <c r="B61" s="20"/>
      <c r="C61" s="21"/>
    </row>
    <row r="62" spans="1:3" ht="13.2" x14ac:dyDescent="0.25">
      <c r="A62" s="20"/>
      <c r="B62" s="20"/>
      <c r="C62" s="21"/>
    </row>
    <row r="63" spans="1:3" ht="13.2" x14ac:dyDescent="0.25">
      <c r="A63" s="20"/>
      <c r="B63" s="20"/>
      <c r="C63" s="21"/>
    </row>
    <row r="64" spans="1:3" ht="13.2" x14ac:dyDescent="0.25">
      <c r="A64" s="20"/>
      <c r="B64" s="20"/>
      <c r="C64" s="21"/>
    </row>
    <row r="65" spans="1:3" ht="13.2" x14ac:dyDescent="0.25">
      <c r="A65" s="20"/>
      <c r="B65" s="20"/>
      <c r="C65" s="21"/>
    </row>
    <row r="66" spans="1:3" ht="13.2" x14ac:dyDescent="0.25">
      <c r="A66" s="20"/>
      <c r="B66" s="20"/>
      <c r="C66" s="21"/>
    </row>
    <row r="67" spans="1:3" ht="13.2" x14ac:dyDescent="0.25">
      <c r="A67" s="20"/>
      <c r="B67" s="20"/>
      <c r="C67" s="21"/>
    </row>
    <row r="68" spans="1:3" ht="13.2" x14ac:dyDescent="0.25">
      <c r="A68" s="20"/>
      <c r="B68" s="20"/>
      <c r="C68" s="21"/>
    </row>
    <row r="69" spans="1:3" ht="13.2" x14ac:dyDescent="0.25">
      <c r="A69" s="20"/>
      <c r="B69" s="20"/>
      <c r="C69" s="21"/>
    </row>
    <row r="70" spans="1:3" ht="13.2" x14ac:dyDescent="0.25">
      <c r="A70" s="20"/>
      <c r="B70" s="20"/>
      <c r="C70" s="21"/>
    </row>
    <row r="71" spans="1:3" ht="13.2" x14ac:dyDescent="0.25">
      <c r="A71" s="20"/>
      <c r="B71" s="20"/>
      <c r="C71" s="21"/>
    </row>
    <row r="72" spans="1:3" ht="13.2" x14ac:dyDescent="0.25">
      <c r="A72" s="20"/>
      <c r="B72" s="20"/>
      <c r="C72" s="21"/>
    </row>
    <row r="73" spans="1:3" ht="13.2" x14ac:dyDescent="0.25">
      <c r="A73" s="20"/>
      <c r="B73" s="20"/>
      <c r="C73" s="21"/>
    </row>
    <row r="74" spans="1:3" ht="13.2" x14ac:dyDescent="0.25">
      <c r="A74" s="20"/>
      <c r="B74" s="20"/>
      <c r="C74" s="21"/>
    </row>
    <row r="75" spans="1:3" ht="13.2" x14ac:dyDescent="0.25">
      <c r="A75" s="20"/>
      <c r="B75" s="20"/>
      <c r="C75" s="21"/>
    </row>
    <row r="76" spans="1:3" ht="13.2" x14ac:dyDescent="0.25">
      <c r="A76" s="20"/>
      <c r="B76" s="20"/>
      <c r="C76" s="21"/>
    </row>
    <row r="77" spans="1:3" ht="13.2" x14ac:dyDescent="0.25">
      <c r="A77" s="20"/>
      <c r="B77" s="20"/>
      <c r="C77" s="21"/>
    </row>
    <row r="78" spans="1:3" ht="13.2" x14ac:dyDescent="0.25">
      <c r="A78" s="6"/>
      <c r="B78" s="6"/>
      <c r="C78" s="8"/>
    </row>
    <row r="79" spans="1:3" ht="13.8" x14ac:dyDescent="0.25">
      <c r="A79" s="6"/>
      <c r="B79" s="32" t="s">
        <v>25</v>
      </c>
      <c r="C79" s="2"/>
    </row>
    <row r="80" spans="1:3" ht="13.8" x14ac:dyDescent="0.25">
      <c r="A80" s="6"/>
      <c r="B80" s="6"/>
      <c r="C80" s="33" t="s">
        <v>26</v>
      </c>
    </row>
  </sheetData>
  <mergeCells count="6">
    <mergeCell ref="B79:C79"/>
    <mergeCell ref="A1:B1"/>
    <mergeCell ref="A5:C5"/>
    <mergeCell ref="A6:C6"/>
    <mergeCell ref="A7:C7"/>
    <mergeCell ref="A10:C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75"/>
  <sheetViews>
    <sheetView workbookViewId="0">
      <selection sqref="A1:XFD1048576"/>
    </sheetView>
  </sheetViews>
  <sheetFormatPr defaultColWidth="12.6640625" defaultRowHeight="15.75" customHeight="1" x14ac:dyDescent="0.25"/>
  <cols>
    <col min="1" max="1" width="12.6640625" style="4"/>
    <col min="2" max="2" width="47.109375" style="4" customWidth="1"/>
    <col min="3" max="3" width="31.21875" style="4" customWidth="1"/>
    <col min="4" max="16384" width="12.6640625" style="4"/>
  </cols>
  <sheetData>
    <row r="1" spans="1:3" ht="15.75" customHeight="1" x14ac:dyDescent="0.25">
      <c r="A1" s="1" t="s">
        <v>0</v>
      </c>
      <c r="B1" s="2"/>
      <c r="C1" s="3" t="s">
        <v>1</v>
      </c>
    </row>
    <row r="2" spans="1:3" ht="15.75" customHeight="1" x14ac:dyDescent="0.25">
      <c r="A2" s="5" t="s">
        <v>2</v>
      </c>
      <c r="B2" s="6"/>
      <c r="C2" s="7" t="s">
        <v>3</v>
      </c>
    </row>
    <row r="3" spans="1:3" ht="15.75" customHeight="1" x14ac:dyDescent="0.25">
      <c r="A3" s="5" t="s">
        <v>4</v>
      </c>
      <c r="B3" s="6"/>
      <c r="C3" s="7" t="s">
        <v>5</v>
      </c>
    </row>
    <row r="4" spans="1:3" ht="13.2" x14ac:dyDescent="0.25">
      <c r="A4" s="6"/>
      <c r="B4" s="6"/>
      <c r="C4" s="8"/>
    </row>
    <row r="5" spans="1:3" ht="15.75" customHeight="1" x14ac:dyDescent="0.25">
      <c r="A5" s="9" t="s">
        <v>6</v>
      </c>
      <c r="B5" s="2"/>
      <c r="C5" s="2"/>
    </row>
    <row r="6" spans="1:3" ht="15.75" customHeight="1" x14ac:dyDescent="0.25">
      <c r="A6" s="10" t="s">
        <v>7</v>
      </c>
      <c r="B6" s="2"/>
      <c r="C6" s="2"/>
    </row>
    <row r="7" spans="1:3" ht="15.75" customHeight="1" x14ac:dyDescent="0.25">
      <c r="A7" s="10" t="s">
        <v>8</v>
      </c>
      <c r="B7" s="2"/>
      <c r="C7" s="2"/>
    </row>
    <row r="8" spans="1:3" ht="15.75" customHeight="1" x14ac:dyDescent="0.25">
      <c r="A8" s="6"/>
      <c r="B8" s="6"/>
      <c r="C8" s="11" t="s">
        <v>9</v>
      </c>
    </row>
    <row r="9" spans="1:3" ht="15.75" customHeight="1" x14ac:dyDescent="0.25">
      <c r="A9" s="12" t="s">
        <v>10</v>
      </c>
      <c r="B9" s="12" t="s">
        <v>11</v>
      </c>
      <c r="C9" s="13" t="s">
        <v>12</v>
      </c>
    </row>
    <row r="10" spans="1:3" ht="13.8" x14ac:dyDescent="0.25">
      <c r="A10" s="14" t="s">
        <v>27</v>
      </c>
      <c r="B10" s="15"/>
      <c r="C10" s="16"/>
    </row>
    <row r="11" spans="1:3" ht="15.75" customHeight="1" x14ac:dyDescent="0.25">
      <c r="A11" s="17">
        <v>45662</v>
      </c>
      <c r="B11" s="18" t="s">
        <v>28</v>
      </c>
      <c r="C11" s="19">
        <v>2500000</v>
      </c>
    </row>
    <row r="12" spans="1:3" ht="15.75" customHeight="1" x14ac:dyDescent="0.25">
      <c r="A12" s="17">
        <v>45663</v>
      </c>
      <c r="B12" s="18" t="s">
        <v>28</v>
      </c>
      <c r="C12" s="19">
        <v>2600000</v>
      </c>
    </row>
    <row r="13" spans="1:3" ht="13.2" x14ac:dyDescent="0.25">
      <c r="A13" s="20"/>
      <c r="B13" s="20"/>
      <c r="C13" s="21"/>
    </row>
    <row r="14" spans="1:3" ht="13.2" x14ac:dyDescent="0.25">
      <c r="A14" s="20"/>
      <c r="B14" s="20"/>
      <c r="C14" s="21"/>
    </row>
    <row r="15" spans="1:3" ht="13.2" x14ac:dyDescent="0.25">
      <c r="A15" s="20"/>
      <c r="B15" s="20"/>
      <c r="C15" s="21"/>
    </row>
    <row r="16" spans="1:3" ht="13.2" x14ac:dyDescent="0.25">
      <c r="A16" s="20"/>
      <c r="B16" s="20"/>
      <c r="C16" s="21"/>
    </row>
    <row r="17" spans="1:3" ht="13.2" x14ac:dyDescent="0.25">
      <c r="A17" s="20"/>
      <c r="B17" s="20"/>
      <c r="C17" s="21"/>
    </row>
    <row r="18" spans="1:3" ht="13.2" x14ac:dyDescent="0.25">
      <c r="A18" s="20"/>
      <c r="B18" s="20"/>
      <c r="C18" s="21"/>
    </row>
    <row r="19" spans="1:3" ht="13.2" x14ac:dyDescent="0.25">
      <c r="A19" s="20"/>
      <c r="B19" s="20"/>
      <c r="C19" s="21"/>
    </row>
    <row r="20" spans="1:3" ht="13.2" x14ac:dyDescent="0.25">
      <c r="A20" s="20"/>
      <c r="B20" s="20"/>
      <c r="C20" s="21"/>
    </row>
    <row r="21" spans="1:3" ht="13.2" x14ac:dyDescent="0.25">
      <c r="A21" s="20"/>
      <c r="B21" s="20"/>
      <c r="C21" s="21"/>
    </row>
    <row r="22" spans="1:3" ht="15.75" customHeight="1" x14ac:dyDescent="0.25">
      <c r="A22" s="22"/>
      <c r="B22" s="23" t="s">
        <v>16</v>
      </c>
      <c r="C22" s="24">
        <f>SUM(C11:C21)</f>
        <v>5100000</v>
      </c>
    </row>
    <row r="23" spans="1:3" ht="13.2" x14ac:dyDescent="0.25">
      <c r="A23" s="22"/>
      <c r="B23" s="22" t="s">
        <v>17</v>
      </c>
      <c r="C23" s="25">
        <f>C22*3%</f>
        <v>153000</v>
      </c>
    </row>
    <row r="24" spans="1:3" ht="13.2" x14ac:dyDescent="0.25">
      <c r="A24" s="22"/>
      <c r="B24" s="22" t="s">
        <v>18</v>
      </c>
      <c r="C24" s="25">
        <f>C22*1.5%</f>
        <v>76500</v>
      </c>
    </row>
    <row r="25" spans="1:3" ht="13.8" x14ac:dyDescent="0.25">
      <c r="A25" s="26">
        <v>46054</v>
      </c>
      <c r="B25" s="18" t="s">
        <v>28</v>
      </c>
      <c r="C25" s="21">
        <v>5000000</v>
      </c>
    </row>
    <row r="26" spans="1:3" ht="13.2" x14ac:dyDescent="0.25">
      <c r="A26" s="20"/>
      <c r="B26" s="20"/>
      <c r="C26" s="21"/>
    </row>
    <row r="27" spans="1:3" ht="13.2" x14ac:dyDescent="0.25">
      <c r="A27" s="20"/>
      <c r="B27" s="20"/>
      <c r="C27" s="21"/>
    </row>
    <row r="28" spans="1:3" ht="13.2" x14ac:dyDescent="0.25">
      <c r="A28" s="20"/>
      <c r="B28" s="20"/>
      <c r="C28" s="21"/>
    </row>
    <row r="29" spans="1:3" ht="13.8" x14ac:dyDescent="0.25">
      <c r="A29" s="22"/>
      <c r="B29" s="23" t="s">
        <v>20</v>
      </c>
      <c r="C29" s="24">
        <f>SUM(C25:C28)</f>
        <v>5000000</v>
      </c>
    </row>
    <row r="30" spans="1:3" ht="13.2" x14ac:dyDescent="0.25">
      <c r="A30" s="22"/>
      <c r="B30" s="22" t="s">
        <v>17</v>
      </c>
      <c r="C30" s="25">
        <f>C29*3%</f>
        <v>150000</v>
      </c>
    </row>
    <row r="31" spans="1:3" ht="13.2" x14ac:dyDescent="0.25">
      <c r="A31" s="22"/>
      <c r="B31" s="22" t="s">
        <v>18</v>
      </c>
      <c r="C31" s="25">
        <f>C29*1.5%</f>
        <v>75000</v>
      </c>
    </row>
    <row r="32" spans="1:3" ht="13.8" x14ac:dyDescent="0.25">
      <c r="A32" s="26">
        <v>46082</v>
      </c>
      <c r="B32" s="18" t="s">
        <v>28</v>
      </c>
      <c r="C32" s="21">
        <v>10000000</v>
      </c>
    </row>
    <row r="33" spans="1:26" ht="13.2" x14ac:dyDescent="0.25">
      <c r="A33" s="20"/>
      <c r="B33" s="20"/>
      <c r="C33" s="21"/>
    </row>
    <row r="34" spans="1:26" ht="13.2" x14ac:dyDescent="0.25">
      <c r="A34" s="27"/>
      <c r="B34" s="27"/>
      <c r="C34" s="28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 spans="1:26" ht="13.8" x14ac:dyDescent="0.25">
      <c r="A35" s="22"/>
      <c r="B35" s="23" t="s">
        <v>22</v>
      </c>
      <c r="C35" s="24">
        <f>SUM(C32:C34)</f>
        <v>10000000</v>
      </c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 spans="1:26" ht="13.2" x14ac:dyDescent="0.25">
      <c r="A36" s="22"/>
      <c r="B36" s="22" t="s">
        <v>17</v>
      </c>
      <c r="C36" s="25">
        <f>C35*3%</f>
        <v>300000</v>
      </c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 spans="1:26" ht="13.2" x14ac:dyDescent="0.25">
      <c r="A37" s="22"/>
      <c r="B37" s="22" t="s">
        <v>18</v>
      </c>
      <c r="C37" s="25">
        <f>C35*1.5%</f>
        <v>150000</v>
      </c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 spans="1:26" ht="13.2" x14ac:dyDescent="0.25">
      <c r="A38" s="27"/>
      <c r="B38" s="27"/>
      <c r="C38" s="28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 spans="1:26" ht="13.2" x14ac:dyDescent="0.25">
      <c r="A39" s="27"/>
      <c r="B39" s="27" t="s">
        <v>29</v>
      </c>
      <c r="C39" s="28">
        <f>C35+C29+C22</f>
        <v>20100000</v>
      </c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 spans="1:26" ht="13.2" x14ac:dyDescent="0.25">
      <c r="A40" s="30"/>
      <c r="B40" s="30" t="s">
        <v>24</v>
      </c>
      <c r="C40" s="31">
        <f t="shared" ref="C40:C41" si="0">C23+C30+C36</f>
        <v>603000</v>
      </c>
    </row>
    <row r="41" spans="1:26" ht="13.2" x14ac:dyDescent="0.25">
      <c r="A41" s="30"/>
      <c r="B41" s="30" t="s">
        <v>24</v>
      </c>
      <c r="C41" s="31">
        <f t="shared" si="0"/>
        <v>301500</v>
      </c>
    </row>
    <row r="42" spans="1:26" ht="13.2" x14ac:dyDescent="0.25">
      <c r="A42" s="26">
        <v>46113</v>
      </c>
      <c r="B42" s="20"/>
      <c r="C42" s="21"/>
    </row>
    <row r="43" spans="1:26" ht="13.2" x14ac:dyDescent="0.25">
      <c r="A43" s="20"/>
      <c r="B43" s="20"/>
      <c r="C43" s="21"/>
    </row>
    <row r="44" spans="1:26" ht="13.2" x14ac:dyDescent="0.25">
      <c r="A44" s="20"/>
      <c r="B44" s="20"/>
      <c r="C44" s="21"/>
    </row>
    <row r="45" spans="1:26" ht="13.2" x14ac:dyDescent="0.25">
      <c r="A45" s="20"/>
      <c r="B45" s="20"/>
      <c r="C45" s="21"/>
    </row>
    <row r="46" spans="1:26" ht="13.2" x14ac:dyDescent="0.25">
      <c r="A46" s="20"/>
      <c r="B46" s="20"/>
      <c r="C46" s="21"/>
    </row>
    <row r="47" spans="1:26" ht="13.2" x14ac:dyDescent="0.25">
      <c r="A47" s="20"/>
      <c r="B47" s="20"/>
      <c r="C47" s="21"/>
    </row>
    <row r="48" spans="1:26" ht="13.2" x14ac:dyDescent="0.25">
      <c r="A48" s="20"/>
      <c r="B48" s="20"/>
      <c r="C48" s="21"/>
    </row>
    <row r="49" spans="1:3" ht="13.2" x14ac:dyDescent="0.25">
      <c r="A49" s="20"/>
      <c r="B49" s="20"/>
      <c r="C49" s="21"/>
    </row>
    <row r="50" spans="1:3" ht="13.2" x14ac:dyDescent="0.25">
      <c r="A50" s="20"/>
      <c r="B50" s="20"/>
      <c r="C50" s="21"/>
    </row>
    <row r="51" spans="1:3" ht="13.2" x14ac:dyDescent="0.25">
      <c r="A51" s="20"/>
      <c r="B51" s="20"/>
      <c r="C51" s="21"/>
    </row>
    <row r="52" spans="1:3" ht="13.2" x14ac:dyDescent="0.25">
      <c r="A52" s="20"/>
      <c r="B52" s="20"/>
      <c r="C52" s="21"/>
    </row>
    <row r="53" spans="1:3" ht="13.2" x14ac:dyDescent="0.25">
      <c r="A53" s="20"/>
      <c r="B53" s="20"/>
      <c r="C53" s="21"/>
    </row>
    <row r="54" spans="1:3" ht="13.2" x14ac:dyDescent="0.25">
      <c r="A54" s="20"/>
      <c r="B54" s="20"/>
      <c r="C54" s="21"/>
    </row>
    <row r="55" spans="1:3" ht="13.2" x14ac:dyDescent="0.25">
      <c r="A55" s="20"/>
      <c r="B55" s="20"/>
      <c r="C55" s="21"/>
    </row>
    <row r="56" spans="1:3" ht="13.2" x14ac:dyDescent="0.25">
      <c r="A56" s="20"/>
      <c r="B56" s="20"/>
      <c r="C56" s="21"/>
    </row>
    <row r="57" spans="1:3" ht="13.2" x14ac:dyDescent="0.25">
      <c r="A57" s="20"/>
      <c r="B57" s="20"/>
      <c r="C57" s="21"/>
    </row>
    <row r="58" spans="1:3" ht="13.2" x14ac:dyDescent="0.25">
      <c r="A58" s="20"/>
      <c r="B58" s="20"/>
      <c r="C58" s="21"/>
    </row>
    <row r="59" spans="1:3" ht="13.2" x14ac:dyDescent="0.25">
      <c r="A59" s="20"/>
      <c r="B59" s="20"/>
      <c r="C59" s="21"/>
    </row>
    <row r="60" spans="1:3" ht="13.2" x14ac:dyDescent="0.25">
      <c r="A60" s="20"/>
      <c r="B60" s="20"/>
      <c r="C60" s="21"/>
    </row>
    <row r="61" spans="1:3" ht="13.2" x14ac:dyDescent="0.25">
      <c r="A61" s="20"/>
      <c r="B61" s="20"/>
      <c r="C61" s="21"/>
    </row>
    <row r="62" spans="1:3" ht="13.2" x14ac:dyDescent="0.25">
      <c r="A62" s="20"/>
      <c r="B62" s="20"/>
      <c r="C62" s="21"/>
    </row>
    <row r="63" spans="1:3" ht="13.2" x14ac:dyDescent="0.25">
      <c r="A63" s="20"/>
      <c r="B63" s="20"/>
      <c r="C63" s="21"/>
    </row>
    <row r="64" spans="1:3" ht="13.2" x14ac:dyDescent="0.25">
      <c r="A64" s="20"/>
      <c r="B64" s="20"/>
      <c r="C64" s="21"/>
    </row>
    <row r="65" spans="1:3" ht="13.2" x14ac:dyDescent="0.25">
      <c r="A65" s="20"/>
      <c r="B65" s="20"/>
      <c r="C65" s="21"/>
    </row>
    <row r="66" spans="1:3" ht="13.2" x14ac:dyDescent="0.25">
      <c r="A66" s="20"/>
      <c r="B66" s="20"/>
      <c r="C66" s="21"/>
    </row>
    <row r="67" spans="1:3" ht="13.2" x14ac:dyDescent="0.25">
      <c r="A67" s="20"/>
      <c r="B67" s="20"/>
      <c r="C67" s="21"/>
    </row>
    <row r="68" spans="1:3" ht="13.2" x14ac:dyDescent="0.25">
      <c r="A68" s="20"/>
      <c r="B68" s="20"/>
      <c r="C68" s="21"/>
    </row>
    <row r="69" spans="1:3" ht="13.2" x14ac:dyDescent="0.25">
      <c r="A69" s="20"/>
      <c r="B69" s="20"/>
      <c r="C69" s="21"/>
    </row>
    <row r="70" spans="1:3" ht="13.2" x14ac:dyDescent="0.25">
      <c r="A70" s="20"/>
      <c r="B70" s="20"/>
      <c r="C70" s="21"/>
    </row>
    <row r="71" spans="1:3" ht="13.2" x14ac:dyDescent="0.25">
      <c r="A71" s="20"/>
      <c r="B71" s="20"/>
      <c r="C71" s="21"/>
    </row>
    <row r="72" spans="1:3" ht="13.2" x14ac:dyDescent="0.25">
      <c r="A72" s="20"/>
      <c r="B72" s="20"/>
      <c r="C72" s="21"/>
    </row>
    <row r="73" spans="1:3" ht="13.2" x14ac:dyDescent="0.25">
      <c r="A73" s="6"/>
      <c r="B73" s="6"/>
      <c r="C73" s="8"/>
    </row>
    <row r="74" spans="1:3" ht="13.8" x14ac:dyDescent="0.25">
      <c r="A74" s="6"/>
      <c r="B74" s="32" t="s">
        <v>25</v>
      </c>
      <c r="C74" s="2"/>
    </row>
    <row r="75" spans="1:3" ht="13.8" x14ac:dyDescent="0.25">
      <c r="A75" s="6"/>
      <c r="B75" s="6"/>
      <c r="C75" s="33" t="s">
        <v>26</v>
      </c>
    </row>
  </sheetData>
  <mergeCells count="6">
    <mergeCell ref="B74:C74"/>
    <mergeCell ref="A1:B1"/>
    <mergeCell ref="A5:C5"/>
    <mergeCell ref="A6:C6"/>
    <mergeCell ref="A7:C7"/>
    <mergeCell ref="A10:C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74"/>
  <sheetViews>
    <sheetView workbookViewId="0">
      <selection sqref="A1:XFD1048576"/>
    </sheetView>
  </sheetViews>
  <sheetFormatPr defaultColWidth="12.6640625" defaultRowHeight="15.75" customHeight="1" x14ac:dyDescent="0.25"/>
  <cols>
    <col min="1" max="1" width="12.6640625" style="4"/>
    <col min="2" max="2" width="47.109375" style="4" customWidth="1"/>
    <col min="3" max="3" width="31.21875" style="4" customWidth="1"/>
    <col min="4" max="16384" width="12.6640625" style="4"/>
  </cols>
  <sheetData>
    <row r="1" spans="1:3" ht="15.75" customHeight="1" x14ac:dyDescent="0.25">
      <c r="A1" s="1" t="s">
        <v>0</v>
      </c>
      <c r="B1" s="2"/>
      <c r="C1" s="3" t="s">
        <v>1</v>
      </c>
    </row>
    <row r="2" spans="1:3" ht="15.75" customHeight="1" x14ac:dyDescent="0.25">
      <c r="A2" s="5" t="s">
        <v>2</v>
      </c>
      <c r="B2" s="6"/>
      <c r="C2" s="7" t="s">
        <v>3</v>
      </c>
    </row>
    <row r="3" spans="1:3" ht="15.75" customHeight="1" x14ac:dyDescent="0.25">
      <c r="A3" s="5" t="s">
        <v>4</v>
      </c>
      <c r="B3" s="6"/>
      <c r="C3" s="7" t="s">
        <v>5</v>
      </c>
    </row>
    <row r="4" spans="1:3" ht="13.2" x14ac:dyDescent="0.25">
      <c r="A4" s="6"/>
      <c r="B4" s="6"/>
      <c r="C4" s="8"/>
    </row>
    <row r="5" spans="1:3" ht="15.75" customHeight="1" x14ac:dyDescent="0.25">
      <c r="A5" s="9" t="s">
        <v>6</v>
      </c>
      <c r="B5" s="2"/>
      <c r="C5" s="2"/>
    </row>
    <row r="6" spans="1:3" ht="15.75" customHeight="1" x14ac:dyDescent="0.25">
      <c r="A6" s="10" t="s">
        <v>7</v>
      </c>
      <c r="B6" s="2"/>
      <c r="C6" s="2"/>
    </row>
    <row r="7" spans="1:3" ht="15.75" customHeight="1" x14ac:dyDescent="0.25">
      <c r="A7" s="10" t="s">
        <v>8</v>
      </c>
      <c r="B7" s="2"/>
      <c r="C7" s="2"/>
    </row>
    <row r="8" spans="1:3" ht="15.75" customHeight="1" x14ac:dyDescent="0.25">
      <c r="A8" s="6"/>
      <c r="B8" s="6"/>
      <c r="C8" s="11" t="s">
        <v>9</v>
      </c>
    </row>
    <row r="9" spans="1:3" ht="15.75" customHeight="1" x14ac:dyDescent="0.25">
      <c r="A9" s="12" t="s">
        <v>10</v>
      </c>
      <c r="B9" s="12" t="s">
        <v>11</v>
      </c>
      <c r="C9" s="13" t="s">
        <v>12</v>
      </c>
    </row>
    <row r="10" spans="1:3" ht="13.8" x14ac:dyDescent="0.25">
      <c r="A10" s="14" t="s">
        <v>30</v>
      </c>
      <c r="B10" s="15"/>
      <c r="C10" s="16"/>
    </row>
    <row r="11" spans="1:3" ht="15.75" customHeight="1" x14ac:dyDescent="0.25">
      <c r="A11" s="17">
        <v>45662</v>
      </c>
      <c r="B11" s="18" t="s">
        <v>31</v>
      </c>
      <c r="C11" s="19">
        <v>800000</v>
      </c>
    </row>
    <row r="12" spans="1:3" ht="15.75" customHeight="1" x14ac:dyDescent="0.25">
      <c r="A12" s="17">
        <v>45663</v>
      </c>
      <c r="B12" s="18" t="s">
        <v>32</v>
      </c>
      <c r="C12" s="19">
        <v>2000000</v>
      </c>
    </row>
    <row r="13" spans="1:3" ht="13.2" x14ac:dyDescent="0.25">
      <c r="A13" s="20"/>
      <c r="B13" s="20"/>
      <c r="C13" s="21"/>
    </row>
    <row r="14" spans="1:3" ht="13.2" x14ac:dyDescent="0.25">
      <c r="A14" s="20"/>
      <c r="B14" s="20"/>
      <c r="C14" s="21"/>
    </row>
    <row r="15" spans="1:3" ht="13.2" x14ac:dyDescent="0.25">
      <c r="A15" s="20"/>
      <c r="B15" s="20"/>
      <c r="C15" s="21"/>
    </row>
    <row r="16" spans="1:3" ht="13.2" x14ac:dyDescent="0.25">
      <c r="A16" s="20"/>
      <c r="B16" s="20"/>
      <c r="C16" s="21"/>
    </row>
    <row r="17" spans="1:3" ht="13.2" x14ac:dyDescent="0.25">
      <c r="A17" s="20"/>
      <c r="B17" s="20"/>
      <c r="C17" s="21"/>
    </row>
    <row r="18" spans="1:3" ht="13.2" x14ac:dyDescent="0.25">
      <c r="A18" s="20"/>
      <c r="B18" s="20"/>
      <c r="C18" s="21"/>
    </row>
    <row r="19" spans="1:3" ht="13.2" x14ac:dyDescent="0.25">
      <c r="A19" s="20"/>
      <c r="B19" s="20"/>
      <c r="C19" s="21"/>
    </row>
    <row r="20" spans="1:3" ht="13.2" x14ac:dyDescent="0.25">
      <c r="A20" s="20"/>
      <c r="B20" s="20"/>
      <c r="C20" s="21"/>
    </row>
    <row r="21" spans="1:3" ht="13.2" x14ac:dyDescent="0.25">
      <c r="A21" s="20"/>
      <c r="B21" s="20"/>
      <c r="C21" s="21"/>
    </row>
    <row r="22" spans="1:3" ht="15.75" customHeight="1" x14ac:dyDescent="0.25">
      <c r="A22" s="22"/>
      <c r="B22" s="23" t="s">
        <v>16</v>
      </c>
      <c r="C22" s="24">
        <f>SUM(C11:C21)</f>
        <v>2800000</v>
      </c>
    </row>
    <row r="23" spans="1:3" ht="13.2" x14ac:dyDescent="0.25">
      <c r="A23" s="22"/>
      <c r="B23" s="22" t="s">
        <v>17</v>
      </c>
      <c r="C23" s="25">
        <f>C22*5%</f>
        <v>140000</v>
      </c>
    </row>
    <row r="24" spans="1:3" ht="13.2" x14ac:dyDescent="0.25">
      <c r="A24" s="22"/>
      <c r="B24" s="22" t="s">
        <v>18</v>
      </c>
      <c r="C24" s="25">
        <f>C22*2%</f>
        <v>56000</v>
      </c>
    </row>
    <row r="25" spans="1:3" ht="13.8" x14ac:dyDescent="0.25">
      <c r="A25" s="26">
        <v>46054</v>
      </c>
      <c r="B25" s="18" t="s">
        <v>33</v>
      </c>
      <c r="C25" s="21">
        <v>5000000</v>
      </c>
    </row>
    <row r="26" spans="1:3" ht="13.2" x14ac:dyDescent="0.25">
      <c r="A26" s="20"/>
      <c r="B26" s="20"/>
      <c r="C26" s="21"/>
    </row>
    <row r="27" spans="1:3" ht="13.2" x14ac:dyDescent="0.25">
      <c r="A27" s="20"/>
      <c r="B27" s="20"/>
      <c r="C27" s="21"/>
    </row>
    <row r="28" spans="1:3" ht="13.2" x14ac:dyDescent="0.25">
      <c r="A28" s="20"/>
      <c r="B28" s="20"/>
      <c r="C28" s="21"/>
    </row>
    <row r="29" spans="1:3" ht="13.8" x14ac:dyDescent="0.25">
      <c r="A29" s="22"/>
      <c r="B29" s="23" t="s">
        <v>20</v>
      </c>
      <c r="C29" s="24">
        <f>SUM(C25:C28)</f>
        <v>5000000</v>
      </c>
    </row>
    <row r="30" spans="1:3" ht="13.2" x14ac:dyDescent="0.25">
      <c r="A30" s="22"/>
      <c r="B30" s="22" t="s">
        <v>17</v>
      </c>
      <c r="C30" s="25">
        <f>C29*5%</f>
        <v>250000</v>
      </c>
    </row>
    <row r="31" spans="1:3" ht="13.2" x14ac:dyDescent="0.25">
      <c r="A31" s="22"/>
      <c r="B31" s="22" t="s">
        <v>18</v>
      </c>
      <c r="C31" s="25">
        <f>C29*2%</f>
        <v>100000</v>
      </c>
    </row>
    <row r="32" spans="1:3" ht="13.8" x14ac:dyDescent="0.25">
      <c r="A32" s="26">
        <v>46082</v>
      </c>
      <c r="B32" s="18" t="s">
        <v>33</v>
      </c>
      <c r="C32" s="21">
        <v>6000000</v>
      </c>
    </row>
    <row r="33" spans="1:26" ht="13.2" x14ac:dyDescent="0.25">
      <c r="A33" s="20"/>
      <c r="B33" s="20"/>
      <c r="C33" s="21"/>
    </row>
    <row r="34" spans="1:26" ht="13.2" x14ac:dyDescent="0.25">
      <c r="A34" s="27"/>
      <c r="B34" s="27"/>
      <c r="C34" s="28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 spans="1:26" ht="13.8" x14ac:dyDescent="0.25">
      <c r="A35" s="22"/>
      <c r="B35" s="23" t="s">
        <v>22</v>
      </c>
      <c r="C35" s="24">
        <f>SUM(C32:C34)</f>
        <v>6000000</v>
      </c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 spans="1:26" ht="13.2" x14ac:dyDescent="0.25">
      <c r="A36" s="22"/>
      <c r="B36" s="22" t="s">
        <v>17</v>
      </c>
      <c r="C36" s="25">
        <f>C35*5%</f>
        <v>300000</v>
      </c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 spans="1:26" ht="13.2" x14ac:dyDescent="0.25">
      <c r="A37" s="22"/>
      <c r="B37" s="22" t="s">
        <v>18</v>
      </c>
      <c r="C37" s="25">
        <f>C35*2%</f>
        <v>120000</v>
      </c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 spans="1:26" ht="13.2" x14ac:dyDescent="0.25">
      <c r="A38" s="27"/>
      <c r="B38" s="27"/>
      <c r="C38" s="28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 spans="1:26" ht="13.2" x14ac:dyDescent="0.25">
      <c r="A39" s="30"/>
      <c r="B39" s="30" t="s">
        <v>24</v>
      </c>
      <c r="C39" s="31">
        <f t="shared" ref="C39:C40" si="0">C23+C30+C36</f>
        <v>690000</v>
      </c>
    </row>
    <row r="40" spans="1:26" ht="13.2" x14ac:dyDescent="0.25">
      <c r="A40" s="30"/>
      <c r="B40" s="30" t="s">
        <v>24</v>
      </c>
      <c r="C40" s="31">
        <f t="shared" si="0"/>
        <v>276000</v>
      </c>
    </row>
    <row r="41" spans="1:26" ht="13.2" x14ac:dyDescent="0.25">
      <c r="A41" s="26">
        <v>46113</v>
      </c>
      <c r="B41" s="20"/>
      <c r="C41" s="21"/>
    </row>
    <row r="42" spans="1:26" ht="13.2" x14ac:dyDescent="0.25">
      <c r="A42" s="20"/>
      <c r="B42" s="20"/>
      <c r="C42" s="21"/>
    </row>
    <row r="43" spans="1:26" ht="13.2" x14ac:dyDescent="0.25">
      <c r="A43" s="20"/>
      <c r="B43" s="20"/>
      <c r="C43" s="21"/>
    </row>
    <row r="44" spans="1:26" ht="13.2" x14ac:dyDescent="0.25">
      <c r="A44" s="20"/>
      <c r="B44" s="20"/>
      <c r="C44" s="21"/>
    </row>
    <row r="45" spans="1:26" ht="13.2" x14ac:dyDescent="0.25">
      <c r="A45" s="20"/>
      <c r="B45" s="20"/>
      <c r="C45" s="21"/>
    </row>
    <row r="46" spans="1:26" ht="13.2" x14ac:dyDescent="0.25">
      <c r="A46" s="20"/>
      <c r="B46" s="20"/>
      <c r="C46" s="21"/>
    </row>
    <row r="47" spans="1:26" ht="13.2" x14ac:dyDescent="0.25">
      <c r="A47" s="20"/>
      <c r="B47" s="20"/>
      <c r="C47" s="21"/>
    </row>
    <row r="48" spans="1:26" ht="13.2" x14ac:dyDescent="0.25">
      <c r="A48" s="20"/>
      <c r="B48" s="20"/>
      <c r="C48" s="21"/>
    </row>
    <row r="49" spans="1:3" ht="13.2" x14ac:dyDescent="0.25">
      <c r="A49" s="20"/>
      <c r="B49" s="20"/>
      <c r="C49" s="21"/>
    </row>
    <row r="50" spans="1:3" ht="13.2" x14ac:dyDescent="0.25">
      <c r="A50" s="20"/>
      <c r="B50" s="20"/>
      <c r="C50" s="21"/>
    </row>
    <row r="51" spans="1:3" ht="13.2" x14ac:dyDescent="0.25">
      <c r="A51" s="20"/>
      <c r="B51" s="20"/>
      <c r="C51" s="21"/>
    </row>
    <row r="52" spans="1:3" ht="13.2" x14ac:dyDescent="0.25">
      <c r="A52" s="20"/>
      <c r="B52" s="20"/>
      <c r="C52" s="21"/>
    </row>
    <row r="53" spans="1:3" ht="13.2" x14ac:dyDescent="0.25">
      <c r="A53" s="20"/>
      <c r="B53" s="20"/>
      <c r="C53" s="21"/>
    </row>
    <row r="54" spans="1:3" ht="13.2" x14ac:dyDescent="0.25">
      <c r="A54" s="20"/>
      <c r="B54" s="20"/>
      <c r="C54" s="21"/>
    </row>
    <row r="55" spans="1:3" ht="13.2" x14ac:dyDescent="0.25">
      <c r="A55" s="20"/>
      <c r="B55" s="20"/>
      <c r="C55" s="21"/>
    </row>
    <row r="56" spans="1:3" ht="13.2" x14ac:dyDescent="0.25">
      <c r="A56" s="20"/>
      <c r="B56" s="20"/>
      <c r="C56" s="21"/>
    </row>
    <row r="57" spans="1:3" ht="13.2" x14ac:dyDescent="0.25">
      <c r="A57" s="20"/>
      <c r="B57" s="20"/>
      <c r="C57" s="21"/>
    </row>
    <row r="58" spans="1:3" ht="13.2" x14ac:dyDescent="0.25">
      <c r="A58" s="20"/>
      <c r="B58" s="20"/>
      <c r="C58" s="21"/>
    </row>
    <row r="59" spans="1:3" ht="13.2" x14ac:dyDescent="0.25">
      <c r="A59" s="20"/>
      <c r="B59" s="20"/>
      <c r="C59" s="21"/>
    </row>
    <row r="60" spans="1:3" ht="13.2" x14ac:dyDescent="0.25">
      <c r="A60" s="20"/>
      <c r="B60" s="20"/>
      <c r="C60" s="21"/>
    </row>
    <row r="61" spans="1:3" ht="13.2" x14ac:dyDescent="0.25">
      <c r="A61" s="20"/>
      <c r="B61" s="20"/>
      <c r="C61" s="21"/>
    </row>
    <row r="62" spans="1:3" ht="13.2" x14ac:dyDescent="0.25">
      <c r="A62" s="20"/>
      <c r="B62" s="20"/>
      <c r="C62" s="21"/>
    </row>
    <row r="63" spans="1:3" ht="13.2" x14ac:dyDescent="0.25">
      <c r="A63" s="20"/>
      <c r="B63" s="20"/>
      <c r="C63" s="21"/>
    </row>
    <row r="64" spans="1:3" ht="13.2" x14ac:dyDescent="0.25">
      <c r="A64" s="20"/>
      <c r="B64" s="20"/>
      <c r="C64" s="21"/>
    </row>
    <row r="65" spans="1:3" ht="13.2" x14ac:dyDescent="0.25">
      <c r="A65" s="20"/>
      <c r="B65" s="20"/>
      <c r="C65" s="21"/>
    </row>
    <row r="66" spans="1:3" ht="13.2" x14ac:dyDescent="0.25">
      <c r="A66" s="20"/>
      <c r="B66" s="20"/>
      <c r="C66" s="21"/>
    </row>
    <row r="67" spans="1:3" ht="13.2" x14ac:dyDescent="0.25">
      <c r="A67" s="20"/>
      <c r="B67" s="20"/>
      <c r="C67" s="21"/>
    </row>
    <row r="68" spans="1:3" ht="13.2" x14ac:dyDescent="0.25">
      <c r="A68" s="20"/>
      <c r="B68" s="20"/>
      <c r="C68" s="21"/>
    </row>
    <row r="69" spans="1:3" ht="13.2" x14ac:dyDescent="0.25">
      <c r="A69" s="20"/>
      <c r="B69" s="20"/>
      <c r="C69" s="21"/>
    </row>
    <row r="70" spans="1:3" ht="13.2" x14ac:dyDescent="0.25">
      <c r="A70" s="20"/>
      <c r="B70" s="20"/>
      <c r="C70" s="21"/>
    </row>
    <row r="71" spans="1:3" ht="13.2" x14ac:dyDescent="0.25">
      <c r="A71" s="20"/>
      <c r="B71" s="20"/>
      <c r="C71" s="21"/>
    </row>
    <row r="72" spans="1:3" ht="13.2" x14ac:dyDescent="0.25">
      <c r="A72" s="6"/>
      <c r="B72" s="6"/>
      <c r="C72" s="8"/>
    </row>
    <row r="73" spans="1:3" ht="13.8" x14ac:dyDescent="0.25">
      <c r="A73" s="6"/>
      <c r="B73" s="32" t="s">
        <v>25</v>
      </c>
      <c r="C73" s="2"/>
    </row>
    <row r="74" spans="1:3" ht="13.8" x14ac:dyDescent="0.25">
      <c r="A74" s="6"/>
      <c r="B74" s="6"/>
      <c r="C74" s="33" t="s">
        <v>26</v>
      </c>
    </row>
  </sheetData>
  <mergeCells count="6">
    <mergeCell ref="B73:C73"/>
    <mergeCell ref="A1:B1"/>
    <mergeCell ref="A5:C5"/>
    <mergeCell ref="A6:C6"/>
    <mergeCell ref="A7:C7"/>
    <mergeCell ref="A10:C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Z74"/>
  <sheetViews>
    <sheetView workbookViewId="0">
      <selection sqref="A1:XFD1048576"/>
    </sheetView>
  </sheetViews>
  <sheetFormatPr defaultColWidth="12.6640625" defaultRowHeight="15.75" customHeight="1" x14ac:dyDescent="0.25"/>
  <cols>
    <col min="1" max="1" width="12.6640625" style="4"/>
    <col min="2" max="2" width="47.109375" style="4" customWidth="1"/>
    <col min="3" max="3" width="31.21875" style="4" customWidth="1"/>
    <col min="4" max="16384" width="12.6640625" style="4"/>
  </cols>
  <sheetData>
    <row r="1" spans="1:3" ht="15.75" customHeight="1" x14ac:dyDescent="0.25">
      <c r="A1" s="1" t="s">
        <v>0</v>
      </c>
      <c r="B1" s="2"/>
      <c r="C1" s="3" t="s">
        <v>1</v>
      </c>
    </row>
    <row r="2" spans="1:3" ht="15.75" customHeight="1" x14ac:dyDescent="0.25">
      <c r="A2" s="5" t="s">
        <v>2</v>
      </c>
      <c r="B2" s="6"/>
      <c r="C2" s="7" t="s">
        <v>3</v>
      </c>
    </row>
    <row r="3" spans="1:3" ht="15.75" customHeight="1" x14ac:dyDescent="0.25">
      <c r="A3" s="5" t="s">
        <v>4</v>
      </c>
      <c r="B3" s="6"/>
      <c r="C3" s="7" t="s">
        <v>5</v>
      </c>
    </row>
    <row r="4" spans="1:3" ht="13.2" x14ac:dyDescent="0.25">
      <c r="A4" s="6"/>
      <c r="B4" s="6"/>
      <c r="C4" s="8"/>
    </row>
    <row r="5" spans="1:3" ht="15.75" customHeight="1" x14ac:dyDescent="0.25">
      <c r="A5" s="9" t="s">
        <v>6</v>
      </c>
      <c r="B5" s="2"/>
      <c r="C5" s="2"/>
    </row>
    <row r="6" spans="1:3" ht="15.75" customHeight="1" x14ac:dyDescent="0.25">
      <c r="A6" s="10" t="s">
        <v>7</v>
      </c>
      <c r="B6" s="2"/>
      <c r="C6" s="2"/>
    </row>
    <row r="7" spans="1:3" ht="15.75" customHeight="1" x14ac:dyDescent="0.25">
      <c r="A7" s="10" t="s">
        <v>8</v>
      </c>
      <c r="B7" s="2"/>
      <c r="C7" s="2"/>
    </row>
    <row r="8" spans="1:3" ht="15.75" customHeight="1" x14ac:dyDescent="0.25">
      <c r="A8" s="6"/>
      <c r="B8" s="6"/>
      <c r="C8" s="11" t="s">
        <v>9</v>
      </c>
    </row>
    <row r="9" spans="1:3" ht="15.75" customHeight="1" x14ac:dyDescent="0.25">
      <c r="A9" s="12" t="s">
        <v>10</v>
      </c>
      <c r="B9" s="12" t="s">
        <v>11</v>
      </c>
      <c r="C9" s="13" t="s">
        <v>12</v>
      </c>
    </row>
    <row r="10" spans="1:3" ht="13.8" x14ac:dyDescent="0.25">
      <c r="A10" s="14" t="s">
        <v>36</v>
      </c>
      <c r="B10" s="15"/>
      <c r="C10" s="16"/>
    </row>
    <row r="11" spans="1:3" ht="15.75" customHeight="1" x14ac:dyDescent="0.25">
      <c r="A11" s="17">
        <v>45662</v>
      </c>
      <c r="B11" s="18" t="s">
        <v>37</v>
      </c>
      <c r="C11" s="19">
        <v>3000000</v>
      </c>
    </row>
    <row r="12" spans="1:3" ht="15.75" customHeight="1" x14ac:dyDescent="0.25">
      <c r="A12" s="17">
        <v>45663</v>
      </c>
      <c r="B12" s="18" t="s">
        <v>37</v>
      </c>
      <c r="C12" s="19">
        <v>2000000</v>
      </c>
    </row>
    <row r="13" spans="1:3" ht="13.2" x14ac:dyDescent="0.25">
      <c r="A13" s="20"/>
      <c r="B13" s="20"/>
      <c r="C13" s="21"/>
    </row>
    <row r="14" spans="1:3" ht="13.2" x14ac:dyDescent="0.25">
      <c r="A14" s="20"/>
      <c r="B14" s="20"/>
      <c r="C14" s="21"/>
    </row>
    <row r="15" spans="1:3" ht="13.2" x14ac:dyDescent="0.25">
      <c r="A15" s="20"/>
      <c r="B15" s="20"/>
      <c r="C15" s="21"/>
    </row>
    <row r="16" spans="1:3" ht="13.2" x14ac:dyDescent="0.25">
      <c r="A16" s="20"/>
      <c r="B16" s="20"/>
      <c r="C16" s="21"/>
    </row>
    <row r="17" spans="1:3" ht="13.2" x14ac:dyDescent="0.25">
      <c r="A17" s="20"/>
      <c r="B17" s="20"/>
      <c r="C17" s="21"/>
    </row>
    <row r="18" spans="1:3" ht="13.2" x14ac:dyDescent="0.25">
      <c r="A18" s="20"/>
      <c r="B18" s="20"/>
      <c r="C18" s="21"/>
    </row>
    <row r="19" spans="1:3" ht="13.2" x14ac:dyDescent="0.25">
      <c r="A19" s="20"/>
      <c r="B19" s="20"/>
      <c r="C19" s="21"/>
    </row>
    <row r="20" spans="1:3" ht="13.2" x14ac:dyDescent="0.25">
      <c r="A20" s="20"/>
      <c r="B20" s="20"/>
      <c r="C20" s="21"/>
    </row>
    <row r="21" spans="1:3" ht="13.2" x14ac:dyDescent="0.25">
      <c r="A21" s="20"/>
      <c r="B21" s="20"/>
      <c r="C21" s="21"/>
    </row>
    <row r="22" spans="1:3" ht="15.75" customHeight="1" x14ac:dyDescent="0.25">
      <c r="A22" s="22"/>
      <c r="B22" s="23" t="s">
        <v>16</v>
      </c>
      <c r="C22" s="24">
        <f>SUM(C11:C21)</f>
        <v>5000000</v>
      </c>
    </row>
    <row r="23" spans="1:3" ht="13.2" x14ac:dyDescent="0.25">
      <c r="A23" s="22"/>
      <c r="B23" s="22" t="s">
        <v>17</v>
      </c>
      <c r="C23" s="25">
        <f>C22*2%</f>
        <v>100000</v>
      </c>
    </row>
    <row r="24" spans="1:3" ht="13.2" x14ac:dyDescent="0.25">
      <c r="A24" s="22"/>
      <c r="B24" s="22" t="s">
        <v>18</v>
      </c>
      <c r="C24" s="25">
        <f>C22*1%</f>
        <v>50000</v>
      </c>
    </row>
    <row r="25" spans="1:3" ht="13.8" x14ac:dyDescent="0.25">
      <c r="A25" s="26">
        <v>46054</v>
      </c>
      <c r="B25" s="18" t="s">
        <v>37</v>
      </c>
      <c r="C25" s="21">
        <v>5000000</v>
      </c>
    </row>
    <row r="26" spans="1:3" ht="13.2" x14ac:dyDescent="0.25">
      <c r="A26" s="20"/>
      <c r="B26" s="20"/>
      <c r="C26" s="21"/>
    </row>
    <row r="27" spans="1:3" ht="13.2" x14ac:dyDescent="0.25">
      <c r="A27" s="20"/>
      <c r="B27" s="20"/>
      <c r="C27" s="21"/>
    </row>
    <row r="28" spans="1:3" ht="13.2" x14ac:dyDescent="0.25">
      <c r="A28" s="20"/>
      <c r="B28" s="20"/>
      <c r="C28" s="21"/>
    </row>
    <row r="29" spans="1:3" ht="13.8" x14ac:dyDescent="0.25">
      <c r="A29" s="22"/>
      <c r="B29" s="23" t="s">
        <v>20</v>
      </c>
      <c r="C29" s="24">
        <f>SUM(C25:C28)</f>
        <v>5000000</v>
      </c>
    </row>
    <row r="30" spans="1:3" ht="13.2" x14ac:dyDescent="0.25">
      <c r="A30" s="22"/>
      <c r="B30" s="22" t="s">
        <v>17</v>
      </c>
      <c r="C30" s="25">
        <f>C29*2%</f>
        <v>100000</v>
      </c>
    </row>
    <row r="31" spans="1:3" ht="13.2" x14ac:dyDescent="0.25">
      <c r="A31" s="22"/>
      <c r="B31" s="22" t="s">
        <v>18</v>
      </c>
      <c r="C31" s="25">
        <f>C29*1%</f>
        <v>50000</v>
      </c>
    </row>
    <row r="32" spans="1:3" ht="13.8" x14ac:dyDescent="0.25">
      <c r="A32" s="26">
        <v>46082</v>
      </c>
      <c r="B32" s="18" t="s">
        <v>37</v>
      </c>
      <c r="C32" s="21">
        <v>6000000</v>
      </c>
    </row>
    <row r="33" spans="1:26" ht="13.2" x14ac:dyDescent="0.25">
      <c r="A33" s="20"/>
      <c r="B33" s="20"/>
      <c r="C33" s="21"/>
    </row>
    <row r="34" spans="1:26" ht="13.2" x14ac:dyDescent="0.25">
      <c r="A34" s="27"/>
      <c r="B34" s="27"/>
      <c r="C34" s="28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 spans="1:26" ht="13.8" x14ac:dyDescent="0.25">
      <c r="A35" s="22"/>
      <c r="B35" s="23" t="s">
        <v>22</v>
      </c>
      <c r="C35" s="24">
        <f>SUM(C32:C34)</f>
        <v>6000000</v>
      </c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 spans="1:26" ht="13.2" x14ac:dyDescent="0.25">
      <c r="A36" s="22"/>
      <c r="B36" s="22" t="s">
        <v>17</v>
      </c>
      <c r="C36" s="25">
        <f>C35*2%</f>
        <v>120000</v>
      </c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 spans="1:26" ht="13.2" x14ac:dyDescent="0.25">
      <c r="A37" s="22"/>
      <c r="B37" s="22" t="s">
        <v>18</v>
      </c>
      <c r="C37" s="25">
        <f>C35*1%</f>
        <v>60000</v>
      </c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 spans="1:26" ht="13.2" x14ac:dyDescent="0.25">
      <c r="A38" s="27"/>
      <c r="B38" s="27"/>
      <c r="C38" s="28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 spans="1:26" ht="13.2" x14ac:dyDescent="0.25">
      <c r="A39" s="30"/>
      <c r="B39" s="30" t="s">
        <v>24</v>
      </c>
      <c r="C39" s="31">
        <f t="shared" ref="C39:C40" si="0">C23+C30+C36</f>
        <v>320000</v>
      </c>
    </row>
    <row r="40" spans="1:26" ht="13.2" x14ac:dyDescent="0.25">
      <c r="A40" s="30"/>
      <c r="B40" s="30" t="s">
        <v>24</v>
      </c>
      <c r="C40" s="31">
        <f t="shared" si="0"/>
        <v>160000</v>
      </c>
    </row>
    <row r="41" spans="1:26" ht="13.2" x14ac:dyDescent="0.25">
      <c r="A41" s="26">
        <v>46113</v>
      </c>
      <c r="B41" s="20"/>
      <c r="C41" s="21"/>
    </row>
    <row r="42" spans="1:26" ht="13.2" x14ac:dyDescent="0.25">
      <c r="A42" s="20"/>
      <c r="B42" s="20"/>
      <c r="C42" s="21"/>
    </row>
    <row r="43" spans="1:26" ht="13.2" x14ac:dyDescent="0.25">
      <c r="A43" s="20"/>
      <c r="B43" s="20"/>
      <c r="C43" s="21"/>
    </row>
    <row r="44" spans="1:26" ht="13.2" x14ac:dyDescent="0.25">
      <c r="A44" s="20"/>
      <c r="B44" s="20"/>
      <c r="C44" s="21"/>
    </row>
    <row r="45" spans="1:26" ht="13.2" x14ac:dyDescent="0.25">
      <c r="A45" s="20"/>
      <c r="B45" s="20"/>
      <c r="C45" s="21"/>
    </row>
    <row r="46" spans="1:26" ht="13.2" x14ac:dyDescent="0.25">
      <c r="A46" s="20"/>
      <c r="B46" s="20"/>
      <c r="C46" s="21"/>
    </row>
    <row r="47" spans="1:26" ht="13.2" x14ac:dyDescent="0.25">
      <c r="A47" s="20"/>
      <c r="B47" s="20"/>
      <c r="C47" s="21"/>
    </row>
    <row r="48" spans="1:26" ht="13.2" x14ac:dyDescent="0.25">
      <c r="A48" s="20"/>
      <c r="B48" s="20"/>
      <c r="C48" s="21"/>
    </row>
    <row r="49" spans="1:3" ht="13.2" x14ac:dyDescent="0.25">
      <c r="A49" s="20"/>
      <c r="B49" s="20"/>
      <c r="C49" s="21"/>
    </row>
    <row r="50" spans="1:3" ht="13.2" x14ac:dyDescent="0.25">
      <c r="A50" s="20"/>
      <c r="B50" s="20"/>
      <c r="C50" s="21"/>
    </row>
    <row r="51" spans="1:3" ht="13.2" x14ac:dyDescent="0.25">
      <c r="A51" s="20"/>
      <c r="B51" s="20"/>
      <c r="C51" s="21"/>
    </row>
    <row r="52" spans="1:3" ht="13.2" x14ac:dyDescent="0.25">
      <c r="A52" s="20"/>
      <c r="B52" s="20"/>
      <c r="C52" s="21"/>
    </row>
    <row r="53" spans="1:3" ht="13.2" x14ac:dyDescent="0.25">
      <c r="A53" s="20"/>
      <c r="B53" s="20"/>
      <c r="C53" s="21"/>
    </row>
    <row r="54" spans="1:3" ht="13.2" x14ac:dyDescent="0.25">
      <c r="A54" s="20"/>
      <c r="B54" s="20"/>
      <c r="C54" s="21"/>
    </row>
    <row r="55" spans="1:3" ht="13.2" x14ac:dyDescent="0.25">
      <c r="A55" s="20"/>
      <c r="B55" s="20"/>
      <c r="C55" s="21"/>
    </row>
    <row r="56" spans="1:3" ht="13.2" x14ac:dyDescent="0.25">
      <c r="A56" s="20"/>
      <c r="B56" s="20"/>
      <c r="C56" s="21"/>
    </row>
    <row r="57" spans="1:3" ht="13.2" x14ac:dyDescent="0.25">
      <c r="A57" s="20"/>
      <c r="B57" s="20"/>
      <c r="C57" s="21"/>
    </row>
    <row r="58" spans="1:3" ht="13.2" x14ac:dyDescent="0.25">
      <c r="A58" s="20"/>
      <c r="B58" s="20"/>
      <c r="C58" s="21"/>
    </row>
    <row r="59" spans="1:3" ht="13.2" x14ac:dyDescent="0.25">
      <c r="A59" s="20"/>
      <c r="B59" s="20"/>
      <c r="C59" s="21"/>
    </row>
    <row r="60" spans="1:3" ht="13.2" x14ac:dyDescent="0.25">
      <c r="A60" s="20"/>
      <c r="B60" s="20"/>
      <c r="C60" s="21"/>
    </row>
    <row r="61" spans="1:3" ht="13.2" x14ac:dyDescent="0.25">
      <c r="A61" s="20"/>
      <c r="B61" s="20"/>
      <c r="C61" s="21"/>
    </row>
    <row r="62" spans="1:3" ht="13.2" x14ac:dyDescent="0.25">
      <c r="A62" s="20"/>
      <c r="B62" s="20"/>
      <c r="C62" s="21"/>
    </row>
    <row r="63" spans="1:3" ht="13.2" x14ac:dyDescent="0.25">
      <c r="A63" s="20"/>
      <c r="B63" s="20"/>
      <c r="C63" s="21"/>
    </row>
    <row r="64" spans="1:3" ht="13.2" x14ac:dyDescent="0.25">
      <c r="A64" s="20"/>
      <c r="B64" s="20"/>
      <c r="C64" s="21"/>
    </row>
    <row r="65" spans="1:3" ht="13.2" x14ac:dyDescent="0.25">
      <c r="A65" s="20"/>
      <c r="B65" s="20"/>
      <c r="C65" s="21"/>
    </row>
    <row r="66" spans="1:3" ht="13.2" x14ac:dyDescent="0.25">
      <c r="A66" s="20"/>
      <c r="B66" s="20"/>
      <c r="C66" s="21"/>
    </row>
    <row r="67" spans="1:3" ht="13.2" x14ac:dyDescent="0.25">
      <c r="A67" s="20"/>
      <c r="B67" s="20"/>
      <c r="C67" s="21"/>
    </row>
    <row r="68" spans="1:3" ht="13.2" x14ac:dyDescent="0.25">
      <c r="A68" s="20"/>
      <c r="B68" s="20"/>
      <c r="C68" s="21"/>
    </row>
    <row r="69" spans="1:3" ht="13.2" x14ac:dyDescent="0.25">
      <c r="A69" s="20"/>
      <c r="B69" s="20"/>
      <c r="C69" s="21"/>
    </row>
    <row r="70" spans="1:3" ht="13.2" x14ac:dyDescent="0.25">
      <c r="A70" s="20"/>
      <c r="B70" s="20"/>
      <c r="C70" s="21"/>
    </row>
    <row r="71" spans="1:3" ht="13.2" x14ac:dyDescent="0.25">
      <c r="A71" s="20"/>
      <c r="B71" s="20"/>
      <c r="C71" s="21"/>
    </row>
    <row r="72" spans="1:3" ht="13.2" x14ac:dyDescent="0.25">
      <c r="A72" s="6"/>
      <c r="B72" s="6"/>
      <c r="C72" s="8"/>
    </row>
    <row r="73" spans="1:3" ht="13.8" x14ac:dyDescent="0.25">
      <c r="A73" s="6"/>
      <c r="B73" s="32" t="s">
        <v>25</v>
      </c>
      <c r="C73" s="2"/>
    </row>
    <row r="74" spans="1:3" ht="13.8" x14ac:dyDescent="0.25">
      <c r="A74" s="6"/>
      <c r="B74" s="6"/>
      <c r="C74" s="33" t="s">
        <v>26</v>
      </c>
    </row>
  </sheetData>
  <mergeCells count="6">
    <mergeCell ref="B73:C73"/>
    <mergeCell ref="A1:B1"/>
    <mergeCell ref="A5:C5"/>
    <mergeCell ref="A6:C6"/>
    <mergeCell ref="A7:C7"/>
    <mergeCell ref="A10:C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74"/>
  <sheetViews>
    <sheetView workbookViewId="0">
      <selection sqref="A1:XFD1048576"/>
    </sheetView>
  </sheetViews>
  <sheetFormatPr defaultColWidth="12.6640625" defaultRowHeight="15.75" customHeight="1" x14ac:dyDescent="0.25"/>
  <cols>
    <col min="1" max="1" width="12.6640625" style="4"/>
    <col min="2" max="2" width="47.109375" style="4" customWidth="1"/>
    <col min="3" max="3" width="31.21875" style="4" customWidth="1"/>
    <col min="4" max="16384" width="12.6640625" style="4"/>
  </cols>
  <sheetData>
    <row r="1" spans="1:3" ht="15.75" customHeight="1" x14ac:dyDescent="0.25">
      <c r="A1" s="1" t="s">
        <v>0</v>
      </c>
      <c r="B1" s="2"/>
      <c r="C1" s="3" t="s">
        <v>1</v>
      </c>
    </row>
    <row r="2" spans="1:3" ht="15.75" customHeight="1" x14ac:dyDescent="0.25">
      <c r="A2" s="5" t="s">
        <v>2</v>
      </c>
      <c r="B2" s="6"/>
      <c r="C2" s="7" t="s">
        <v>3</v>
      </c>
    </row>
    <row r="3" spans="1:3" ht="15.75" customHeight="1" x14ac:dyDescent="0.25">
      <c r="A3" s="5" t="s">
        <v>4</v>
      </c>
      <c r="B3" s="6"/>
      <c r="C3" s="7" t="s">
        <v>5</v>
      </c>
    </row>
    <row r="4" spans="1:3" ht="13.2" x14ac:dyDescent="0.25">
      <c r="A4" s="6"/>
      <c r="B4" s="6"/>
      <c r="C4" s="8"/>
    </row>
    <row r="5" spans="1:3" ht="15.75" customHeight="1" x14ac:dyDescent="0.25">
      <c r="A5" s="9" t="s">
        <v>6</v>
      </c>
      <c r="B5" s="2"/>
      <c r="C5" s="2"/>
    </row>
    <row r="6" spans="1:3" ht="15.75" customHeight="1" x14ac:dyDescent="0.25">
      <c r="A6" s="10" t="s">
        <v>7</v>
      </c>
      <c r="B6" s="2"/>
      <c r="C6" s="2"/>
    </row>
    <row r="7" spans="1:3" ht="15.75" customHeight="1" x14ac:dyDescent="0.25">
      <c r="A7" s="10" t="s">
        <v>8</v>
      </c>
      <c r="B7" s="2"/>
      <c r="C7" s="2"/>
    </row>
    <row r="8" spans="1:3" ht="15.75" customHeight="1" x14ac:dyDescent="0.25">
      <c r="A8" s="6"/>
      <c r="B8" s="6"/>
      <c r="C8" s="11" t="s">
        <v>9</v>
      </c>
    </row>
    <row r="9" spans="1:3" ht="15.75" customHeight="1" x14ac:dyDescent="0.25">
      <c r="A9" s="12" t="s">
        <v>10</v>
      </c>
      <c r="B9" s="12" t="s">
        <v>11</v>
      </c>
      <c r="C9" s="13" t="s">
        <v>12</v>
      </c>
    </row>
    <row r="10" spans="1:3" ht="13.8" x14ac:dyDescent="0.25">
      <c r="A10" s="14" t="s">
        <v>34</v>
      </c>
      <c r="B10" s="15"/>
      <c r="C10" s="16"/>
    </row>
    <row r="11" spans="1:3" ht="15.75" customHeight="1" x14ac:dyDescent="0.25">
      <c r="A11" s="17">
        <v>45662</v>
      </c>
      <c r="B11" s="18" t="s">
        <v>35</v>
      </c>
      <c r="C11" s="19">
        <v>3000000</v>
      </c>
    </row>
    <row r="12" spans="1:3" ht="15.75" customHeight="1" x14ac:dyDescent="0.25">
      <c r="A12" s="17">
        <v>45663</v>
      </c>
      <c r="B12" s="18" t="s">
        <v>35</v>
      </c>
      <c r="C12" s="19">
        <v>2000000</v>
      </c>
    </row>
    <row r="13" spans="1:3" ht="13.2" x14ac:dyDescent="0.25">
      <c r="A13" s="20"/>
      <c r="B13" s="20"/>
      <c r="C13" s="21"/>
    </row>
    <row r="14" spans="1:3" ht="13.2" x14ac:dyDescent="0.25">
      <c r="A14" s="20"/>
      <c r="B14" s="20"/>
      <c r="C14" s="21"/>
    </row>
    <row r="15" spans="1:3" ht="13.2" x14ac:dyDescent="0.25">
      <c r="A15" s="20"/>
      <c r="B15" s="20"/>
      <c r="C15" s="21"/>
    </row>
    <row r="16" spans="1:3" ht="13.2" x14ac:dyDescent="0.25">
      <c r="A16" s="20"/>
      <c r="B16" s="20"/>
      <c r="C16" s="21"/>
    </row>
    <row r="17" spans="1:3" ht="13.2" x14ac:dyDescent="0.25">
      <c r="A17" s="20"/>
      <c r="B17" s="20"/>
      <c r="C17" s="21"/>
    </row>
    <row r="18" spans="1:3" ht="13.2" x14ac:dyDescent="0.25">
      <c r="A18" s="20"/>
      <c r="B18" s="20"/>
      <c r="C18" s="21"/>
    </row>
    <row r="19" spans="1:3" ht="13.2" x14ac:dyDescent="0.25">
      <c r="A19" s="20"/>
      <c r="B19" s="20"/>
      <c r="C19" s="21"/>
    </row>
    <row r="20" spans="1:3" ht="13.2" x14ac:dyDescent="0.25">
      <c r="A20" s="20"/>
      <c r="B20" s="20"/>
      <c r="C20" s="21"/>
    </row>
    <row r="21" spans="1:3" ht="13.2" x14ac:dyDescent="0.25">
      <c r="A21" s="20"/>
      <c r="B21" s="20"/>
      <c r="C21" s="21"/>
    </row>
    <row r="22" spans="1:3" ht="15.75" customHeight="1" x14ac:dyDescent="0.25">
      <c r="A22" s="22"/>
      <c r="B22" s="23" t="s">
        <v>16</v>
      </c>
      <c r="C22" s="24">
        <f>SUM(C11:C21)</f>
        <v>5000000</v>
      </c>
    </row>
    <row r="23" spans="1:3" ht="13.2" x14ac:dyDescent="0.25">
      <c r="A23" s="22"/>
      <c r="B23" s="22" t="s">
        <v>17</v>
      </c>
      <c r="C23" s="25">
        <f>C22*5%</f>
        <v>250000</v>
      </c>
    </row>
    <row r="24" spans="1:3" ht="13.2" x14ac:dyDescent="0.25">
      <c r="A24" s="22"/>
      <c r="B24" s="22" t="s">
        <v>18</v>
      </c>
      <c r="C24" s="25">
        <f>C22*5%</f>
        <v>250000</v>
      </c>
    </row>
    <row r="25" spans="1:3" ht="13.8" x14ac:dyDescent="0.25">
      <c r="A25" s="26">
        <v>46054</v>
      </c>
      <c r="B25" s="18" t="s">
        <v>35</v>
      </c>
      <c r="C25" s="21">
        <v>5000000</v>
      </c>
    </row>
    <row r="26" spans="1:3" ht="13.2" x14ac:dyDescent="0.25">
      <c r="A26" s="20"/>
      <c r="B26" s="20"/>
      <c r="C26" s="21"/>
    </row>
    <row r="27" spans="1:3" ht="13.2" x14ac:dyDescent="0.25">
      <c r="A27" s="20"/>
      <c r="B27" s="20"/>
      <c r="C27" s="21"/>
    </row>
    <row r="28" spans="1:3" ht="13.2" x14ac:dyDescent="0.25">
      <c r="A28" s="20"/>
      <c r="B28" s="20"/>
      <c r="C28" s="21"/>
    </row>
    <row r="29" spans="1:3" ht="13.8" x14ac:dyDescent="0.25">
      <c r="A29" s="22"/>
      <c r="B29" s="23" t="s">
        <v>20</v>
      </c>
      <c r="C29" s="24">
        <f>SUM(C25:C28)</f>
        <v>5000000</v>
      </c>
    </row>
    <row r="30" spans="1:3" ht="13.2" x14ac:dyDescent="0.25">
      <c r="A30" s="22"/>
      <c r="B30" s="22" t="s">
        <v>17</v>
      </c>
      <c r="C30" s="25">
        <f>C29*5%</f>
        <v>250000</v>
      </c>
    </row>
    <row r="31" spans="1:3" ht="13.2" x14ac:dyDescent="0.25">
      <c r="A31" s="22"/>
      <c r="B31" s="22" t="s">
        <v>18</v>
      </c>
      <c r="C31" s="25">
        <f>C29*5%</f>
        <v>250000</v>
      </c>
    </row>
    <row r="32" spans="1:3" ht="13.8" x14ac:dyDescent="0.25">
      <c r="A32" s="26">
        <v>46082</v>
      </c>
      <c r="B32" s="18" t="s">
        <v>35</v>
      </c>
      <c r="C32" s="21">
        <v>6000000</v>
      </c>
    </row>
    <row r="33" spans="1:26" ht="13.2" x14ac:dyDescent="0.25">
      <c r="A33" s="20"/>
      <c r="B33" s="20"/>
      <c r="C33" s="21"/>
    </row>
    <row r="34" spans="1:26" ht="13.2" x14ac:dyDescent="0.25">
      <c r="A34" s="27"/>
      <c r="B34" s="27"/>
      <c r="C34" s="28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 spans="1:26" ht="13.8" x14ac:dyDescent="0.25">
      <c r="A35" s="22"/>
      <c r="B35" s="23" t="s">
        <v>22</v>
      </c>
      <c r="C35" s="24">
        <f>SUM(C32:C34)</f>
        <v>6000000</v>
      </c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 spans="1:26" ht="13.2" x14ac:dyDescent="0.25">
      <c r="A36" s="22"/>
      <c r="B36" s="22" t="s">
        <v>17</v>
      </c>
      <c r="C36" s="25">
        <f>C35*5%</f>
        <v>300000</v>
      </c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 spans="1:26" ht="13.2" x14ac:dyDescent="0.25">
      <c r="A37" s="22"/>
      <c r="B37" s="22" t="s">
        <v>18</v>
      </c>
      <c r="C37" s="25">
        <f>C35*5%</f>
        <v>300000</v>
      </c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 spans="1:26" ht="13.2" x14ac:dyDescent="0.25">
      <c r="A38" s="27"/>
      <c r="B38" s="27"/>
      <c r="C38" s="28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 spans="1:26" ht="13.2" x14ac:dyDescent="0.25">
      <c r="A39" s="30"/>
      <c r="B39" s="30" t="s">
        <v>24</v>
      </c>
      <c r="C39" s="31">
        <f t="shared" ref="C39:C40" si="0">C23+C30+C36</f>
        <v>800000</v>
      </c>
    </row>
    <row r="40" spans="1:26" ht="13.2" x14ac:dyDescent="0.25">
      <c r="A40" s="30"/>
      <c r="B40" s="30" t="s">
        <v>24</v>
      </c>
      <c r="C40" s="31">
        <f t="shared" si="0"/>
        <v>800000</v>
      </c>
    </row>
    <row r="41" spans="1:26" ht="13.2" x14ac:dyDescent="0.25">
      <c r="A41" s="26">
        <v>46113</v>
      </c>
      <c r="B41" s="20"/>
      <c r="C41" s="21"/>
    </row>
    <row r="42" spans="1:26" ht="13.2" x14ac:dyDescent="0.25">
      <c r="A42" s="20"/>
      <c r="B42" s="20"/>
      <c r="C42" s="21"/>
    </row>
    <row r="43" spans="1:26" ht="13.2" x14ac:dyDescent="0.25">
      <c r="A43" s="20"/>
      <c r="B43" s="20"/>
      <c r="C43" s="21"/>
    </row>
    <row r="44" spans="1:26" ht="13.2" x14ac:dyDescent="0.25">
      <c r="A44" s="20"/>
      <c r="B44" s="20"/>
      <c r="C44" s="21"/>
    </row>
    <row r="45" spans="1:26" ht="13.2" x14ac:dyDescent="0.25">
      <c r="A45" s="20"/>
      <c r="B45" s="20"/>
      <c r="C45" s="21"/>
    </row>
    <row r="46" spans="1:26" ht="13.2" x14ac:dyDescent="0.25">
      <c r="A46" s="20"/>
      <c r="B46" s="20"/>
      <c r="C46" s="21"/>
    </row>
    <row r="47" spans="1:26" ht="13.2" x14ac:dyDescent="0.25">
      <c r="A47" s="20"/>
      <c r="B47" s="20"/>
      <c r="C47" s="21"/>
    </row>
    <row r="48" spans="1:26" ht="13.2" x14ac:dyDescent="0.25">
      <c r="A48" s="20"/>
      <c r="B48" s="20"/>
      <c r="C48" s="21"/>
    </row>
    <row r="49" spans="1:3" ht="13.2" x14ac:dyDescent="0.25">
      <c r="A49" s="20"/>
      <c r="B49" s="20"/>
      <c r="C49" s="21"/>
    </row>
    <row r="50" spans="1:3" ht="13.2" x14ac:dyDescent="0.25">
      <c r="A50" s="20"/>
      <c r="B50" s="20"/>
      <c r="C50" s="21"/>
    </row>
    <row r="51" spans="1:3" ht="13.2" x14ac:dyDescent="0.25">
      <c r="A51" s="20"/>
      <c r="B51" s="20"/>
      <c r="C51" s="21"/>
    </row>
    <row r="52" spans="1:3" ht="13.2" x14ac:dyDescent="0.25">
      <c r="A52" s="20"/>
      <c r="B52" s="20"/>
      <c r="C52" s="21"/>
    </row>
    <row r="53" spans="1:3" ht="13.2" x14ac:dyDescent="0.25">
      <c r="A53" s="20"/>
      <c r="B53" s="20"/>
      <c r="C53" s="21"/>
    </row>
    <row r="54" spans="1:3" ht="13.2" x14ac:dyDescent="0.25">
      <c r="A54" s="20"/>
      <c r="B54" s="20"/>
      <c r="C54" s="21"/>
    </row>
    <row r="55" spans="1:3" ht="13.2" x14ac:dyDescent="0.25">
      <c r="A55" s="20"/>
      <c r="B55" s="20"/>
      <c r="C55" s="21"/>
    </row>
    <row r="56" spans="1:3" ht="13.2" x14ac:dyDescent="0.25">
      <c r="A56" s="20"/>
      <c r="B56" s="20"/>
      <c r="C56" s="21"/>
    </row>
    <row r="57" spans="1:3" ht="13.2" x14ac:dyDescent="0.25">
      <c r="A57" s="20"/>
      <c r="B57" s="20"/>
      <c r="C57" s="21"/>
    </row>
    <row r="58" spans="1:3" ht="13.2" x14ac:dyDescent="0.25">
      <c r="A58" s="20"/>
      <c r="B58" s="20"/>
      <c r="C58" s="21"/>
    </row>
    <row r="59" spans="1:3" ht="13.2" x14ac:dyDescent="0.25">
      <c r="A59" s="20"/>
      <c r="B59" s="20"/>
      <c r="C59" s="21"/>
    </row>
    <row r="60" spans="1:3" ht="13.2" x14ac:dyDescent="0.25">
      <c r="A60" s="20"/>
      <c r="B60" s="20"/>
      <c r="C60" s="21"/>
    </row>
    <row r="61" spans="1:3" ht="13.2" x14ac:dyDescent="0.25">
      <c r="A61" s="20"/>
      <c r="B61" s="20"/>
      <c r="C61" s="21"/>
    </row>
    <row r="62" spans="1:3" ht="13.2" x14ac:dyDescent="0.25">
      <c r="A62" s="20"/>
      <c r="B62" s="20"/>
      <c r="C62" s="21"/>
    </row>
    <row r="63" spans="1:3" ht="13.2" x14ac:dyDescent="0.25">
      <c r="A63" s="20"/>
      <c r="B63" s="20"/>
      <c r="C63" s="21"/>
    </row>
    <row r="64" spans="1:3" ht="13.2" x14ac:dyDescent="0.25">
      <c r="A64" s="20"/>
      <c r="B64" s="20"/>
      <c r="C64" s="21"/>
    </row>
    <row r="65" spans="1:3" ht="13.2" x14ac:dyDescent="0.25">
      <c r="A65" s="20"/>
      <c r="B65" s="20"/>
      <c r="C65" s="21"/>
    </row>
    <row r="66" spans="1:3" ht="13.2" x14ac:dyDescent="0.25">
      <c r="A66" s="20"/>
      <c r="B66" s="20"/>
      <c r="C66" s="21"/>
    </row>
    <row r="67" spans="1:3" ht="13.2" x14ac:dyDescent="0.25">
      <c r="A67" s="20"/>
      <c r="B67" s="20"/>
      <c r="C67" s="21"/>
    </row>
    <row r="68" spans="1:3" ht="13.2" x14ac:dyDescent="0.25">
      <c r="A68" s="20"/>
      <c r="B68" s="20"/>
      <c r="C68" s="21"/>
    </row>
    <row r="69" spans="1:3" ht="13.2" x14ac:dyDescent="0.25">
      <c r="A69" s="20"/>
      <c r="B69" s="20"/>
      <c r="C69" s="21"/>
    </row>
    <row r="70" spans="1:3" ht="13.2" x14ac:dyDescent="0.25">
      <c r="A70" s="20"/>
      <c r="B70" s="20"/>
      <c r="C70" s="21"/>
    </row>
    <row r="71" spans="1:3" ht="13.2" x14ac:dyDescent="0.25">
      <c r="A71" s="20"/>
      <c r="B71" s="20"/>
      <c r="C71" s="21"/>
    </row>
    <row r="72" spans="1:3" ht="13.2" x14ac:dyDescent="0.25">
      <c r="A72" s="6"/>
      <c r="B72" s="6"/>
      <c r="C72" s="8"/>
    </row>
    <row r="73" spans="1:3" ht="13.8" x14ac:dyDescent="0.25">
      <c r="A73" s="6"/>
      <c r="B73" s="32" t="s">
        <v>25</v>
      </c>
      <c r="C73" s="2"/>
    </row>
    <row r="74" spans="1:3" ht="13.8" x14ac:dyDescent="0.25">
      <c r="A74" s="6"/>
      <c r="B74" s="6"/>
      <c r="C74" s="33" t="s">
        <v>26</v>
      </c>
    </row>
  </sheetData>
  <mergeCells count="6">
    <mergeCell ref="B73:C73"/>
    <mergeCell ref="A1:B1"/>
    <mergeCell ref="A5:C5"/>
    <mergeCell ref="A6:C6"/>
    <mergeCell ref="A7:C7"/>
    <mergeCell ref="A10:C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1.5%</vt:lpstr>
      <vt:lpstr>4.5%</vt:lpstr>
      <vt:lpstr>7%</vt:lpstr>
      <vt:lpstr>khác (3%)</vt:lpstr>
      <vt:lpstr>10%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2026-01-08T12:07:47Z</dcterms:modified>
</cp:coreProperties>
</file>