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E:\BIEU MAU\MAU BANG LUONG\"/>
    </mc:Choice>
  </mc:AlternateContent>
  <xr:revisionPtr revIDLastSave="0" documentId="13_ncr:1_{CBA37F5F-4773-46E6-A679-DDE86212AAC5}"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1" l="1"/>
  <c r="W9" i="1"/>
  <c r="K9" i="1" l="1"/>
  <c r="T10" i="1"/>
  <c r="U10" i="1" s="1"/>
  <c r="T11" i="1"/>
  <c r="U11" i="1" s="1"/>
  <c r="T12" i="1"/>
  <c r="U12" i="1" s="1"/>
  <c r="T13" i="1"/>
  <c r="U13" i="1"/>
  <c r="T14" i="1"/>
  <c r="U14" i="1" s="1"/>
  <c r="T15" i="1"/>
  <c r="U15" i="1" s="1"/>
  <c r="Q10" i="1"/>
  <c r="R10" i="1" s="1"/>
  <c r="Q11" i="1"/>
  <c r="R11" i="1" s="1"/>
  <c r="Q12" i="1"/>
  <c r="R12" i="1" s="1"/>
  <c r="Q13" i="1"/>
  <c r="R13" i="1"/>
  <c r="Q14" i="1"/>
  <c r="R14" i="1" s="1"/>
  <c r="Q15" i="1"/>
  <c r="R15" i="1" s="1"/>
  <c r="O10" i="1"/>
  <c r="O11" i="1"/>
  <c r="O12" i="1"/>
  <c r="O13" i="1"/>
  <c r="O14" i="1"/>
  <c r="O15" i="1"/>
  <c r="M10" i="1"/>
  <c r="M11" i="1"/>
  <c r="M12" i="1"/>
  <c r="M13" i="1"/>
  <c r="M14" i="1"/>
  <c r="M15" i="1"/>
  <c r="K11" i="1"/>
  <c r="K12" i="1"/>
  <c r="K13" i="1"/>
  <c r="K14" i="1"/>
  <c r="K15" i="1"/>
  <c r="H10" i="1"/>
  <c r="I10" i="1" s="1"/>
  <c r="K10" i="1" s="1"/>
  <c r="H11" i="1"/>
  <c r="I11" i="1" s="1"/>
  <c r="H12" i="1"/>
  <c r="I12" i="1" s="1"/>
  <c r="H13" i="1"/>
  <c r="I13" i="1"/>
  <c r="H14" i="1"/>
  <c r="I14" i="1" s="1"/>
  <c r="H15" i="1"/>
  <c r="I15" i="1" s="1"/>
  <c r="H9" i="1"/>
  <c r="T9" i="1" l="1"/>
  <c r="O9" i="1"/>
  <c r="M9" i="1"/>
  <c r="R9" i="1" l="1"/>
  <c r="U9" i="1" l="1"/>
  <c r="X9" i="1"/>
</calcChain>
</file>

<file path=xl/sharedStrings.xml><?xml version="1.0" encoding="utf-8"?>
<sst xmlns="http://schemas.openxmlformats.org/spreadsheetml/2006/main" count="61" uniqueCount="42">
  <si>
    <t>Đơn vị: ................
Bộ phận:…………</t>
  </si>
  <si>
    <r>
      <t xml:space="preserve">Mẫu số: 03 - LĐTL
</t>
    </r>
    <r>
      <rPr>
        <sz val="10"/>
        <rFont val="Arial"/>
        <charset val="134"/>
      </rPr>
      <t>(Kèm theo Thông tư số 99/2025/TT-BTC
ngày 27 tháng 10 năm 2025 của Bộ trưởng Bộ Tài chính)</t>
    </r>
  </si>
  <si>
    <r>
      <rPr>
        <b/>
        <sz val="10"/>
        <color rgb="FF000000"/>
        <rFont val="Arial"/>
        <charset val="134"/>
      </rPr>
      <t>BẢNG THANH TOÁN TIỀN LÀM THÊM GIỜ</t>
    </r>
  </si>
  <si>
    <r>
      <rPr>
        <sz val="10"/>
        <color rgb="FF000000"/>
        <rFont val="Arial"/>
        <charset val="134"/>
      </rPr>
      <t>Số: ……………</t>
    </r>
  </si>
  <si>
    <r>
      <rPr>
        <b/>
        <sz val="10"/>
        <color rgb="FF000000"/>
        <rFont val="Arial"/>
        <charset val="134"/>
      </rPr>
      <t>STT</t>
    </r>
  </si>
  <si>
    <r>
      <rPr>
        <b/>
        <sz val="10"/>
        <color rgb="FF000000"/>
        <rFont val="Arial"/>
        <charset val="134"/>
      </rPr>
      <t>Họ và tên</t>
    </r>
  </si>
  <si>
    <r>
      <rPr>
        <b/>
        <sz val="10"/>
        <color rgb="FF000000"/>
        <rFont val="Arial"/>
        <charset val="134"/>
      </rPr>
      <t>Ngạch bậc lương hoặc cấp bậc chức vụ</t>
    </r>
  </si>
  <si>
    <r>
      <rPr>
        <b/>
        <sz val="10"/>
        <color rgb="FF000000"/>
        <rFont val="Arial"/>
        <charset val="134"/>
      </rPr>
      <t>Hệ số lương</t>
    </r>
  </si>
  <si>
    <r>
      <rPr>
        <b/>
        <sz val="10"/>
        <color rgb="FF000000"/>
        <rFont val="Arial"/>
        <charset val="134"/>
      </rPr>
      <t>Hệ số phụ cấp chức vụ</t>
    </r>
  </si>
  <si>
    <r>
      <rPr>
        <b/>
        <sz val="10"/>
        <color rgb="FF000000"/>
        <rFont val="Arial"/>
        <charset val="134"/>
      </rPr>
      <t>Cộng hệ số</t>
    </r>
  </si>
  <si>
    <r>
      <rPr>
        <b/>
        <sz val="10"/>
        <color rgb="FF000000"/>
        <rFont val="Arial"/>
        <charset val="134"/>
      </rPr>
      <t>Tiền lương tháng</t>
    </r>
  </si>
  <si>
    <t>Mức lương</t>
  </si>
  <si>
    <r>
      <rPr>
        <b/>
        <sz val="10"/>
        <color rgb="FF000000"/>
        <rFont val="Arial"/>
        <charset val="134"/>
      </rPr>
      <t>Làm thêm ngày làm việc</t>
    </r>
  </si>
  <si>
    <r>
      <rPr>
        <b/>
        <sz val="10"/>
        <color rgb="FF000000"/>
        <rFont val="Arial"/>
        <charset val="134"/>
      </rPr>
      <t>Làm thêm ngày thứ bảy, chủ nhật</t>
    </r>
  </si>
  <si>
    <r>
      <rPr>
        <b/>
        <sz val="10"/>
        <color rgb="FF000000"/>
        <rFont val="Arial"/>
        <charset val="134"/>
      </rPr>
      <t>Làm thêm ngày lễ, ngày tết</t>
    </r>
  </si>
  <si>
    <r>
      <rPr>
        <b/>
        <sz val="10"/>
        <color rgb="FF000000"/>
        <rFont val="Arial"/>
        <charset val="134"/>
      </rPr>
      <t>Làm thêm buổi đêm</t>
    </r>
  </si>
  <si>
    <r>
      <rPr>
        <b/>
        <sz val="10"/>
        <color rgb="FF000000"/>
        <rFont val="Arial"/>
        <charset val="134"/>
      </rPr>
      <t>Tổng cộng tiền</t>
    </r>
  </si>
  <si>
    <r>
      <rPr>
        <b/>
        <sz val="10"/>
        <color rgb="FF000000"/>
        <rFont val="Arial"/>
        <charset val="134"/>
      </rPr>
      <t>Số ngày nghỉ bù</t>
    </r>
  </si>
  <si>
    <r>
      <rPr>
        <b/>
        <sz val="10"/>
        <color rgb="FF000000"/>
        <rFont val="Arial"/>
        <charset val="134"/>
      </rPr>
      <t>Số tiền thực được thanh toán</t>
    </r>
  </si>
  <si>
    <r>
      <rPr>
        <b/>
        <sz val="10"/>
        <color rgb="FF000000"/>
        <rFont val="Arial"/>
        <charset val="134"/>
      </rPr>
      <t>Người nhận tiền ký tên</t>
    </r>
  </si>
  <si>
    <r>
      <rPr>
        <b/>
        <sz val="10"/>
        <color rgb="FF000000"/>
        <rFont val="Arial"/>
        <charset val="134"/>
      </rPr>
      <t>Ngày</t>
    </r>
  </si>
  <si>
    <r>
      <rPr>
        <b/>
        <sz val="10"/>
        <color rgb="FF000000"/>
        <rFont val="Arial"/>
        <charset val="134"/>
      </rPr>
      <t>Giờ</t>
    </r>
  </si>
  <si>
    <r>
      <rPr>
        <b/>
        <sz val="10"/>
        <color rgb="FF000000"/>
        <rFont val="Arial"/>
        <charset val="134"/>
      </rPr>
      <t>Số giờ</t>
    </r>
  </si>
  <si>
    <r>
      <rPr>
        <b/>
        <sz val="10"/>
        <color rgb="FF000000"/>
        <rFont val="Arial"/>
        <charset val="134"/>
      </rPr>
      <t>Thành tiền</t>
    </r>
  </si>
  <si>
    <r>
      <rPr>
        <sz val="10"/>
        <color rgb="FF000000"/>
        <rFont val="Arial"/>
        <charset val="134"/>
      </rPr>
      <t>A</t>
    </r>
  </si>
  <si>
    <r>
      <rPr>
        <sz val="10"/>
        <color rgb="FF000000"/>
        <rFont val="Arial"/>
        <charset val="134"/>
      </rPr>
      <t>B</t>
    </r>
  </si>
  <si>
    <r>
      <rPr>
        <sz val="10"/>
        <color rgb="FF000000"/>
        <rFont val="Arial"/>
        <charset val="134"/>
      </rPr>
      <t>C</t>
    </r>
  </si>
  <si>
    <r>
      <rPr>
        <sz val="10"/>
        <color rgb="FF000000"/>
        <rFont val="Arial"/>
        <charset val="134"/>
      </rPr>
      <t>D</t>
    </r>
  </si>
  <si>
    <r>
      <rPr>
        <b/>
        <sz val="10"/>
        <color rgb="FF000000"/>
        <rFont val="Arial"/>
        <charset val="134"/>
      </rPr>
      <t>Cộng</t>
    </r>
  </si>
  <si>
    <r>
      <rPr>
        <sz val="10"/>
        <color rgb="FF000000"/>
        <rFont val="Arial"/>
        <charset val="134"/>
      </rPr>
      <t>x</t>
    </r>
  </si>
  <si>
    <t>Tổng số tiền (Viết bằng chữ):……………………………………………………………………………...</t>
  </si>
  <si>
    <r>
      <rPr>
        <b/>
        <sz val="10"/>
        <color rgb="FF000000"/>
        <rFont val="Arial"/>
        <charset val="134"/>
      </rPr>
      <t xml:space="preserve">
Người lập bảng
</t>
    </r>
    <r>
      <rPr>
        <i/>
        <sz val="10"/>
        <color rgb="FF000000"/>
        <rFont val="Arial"/>
        <charset val="134"/>
      </rPr>
      <t>(Ký, họ tên)</t>
    </r>
  </si>
  <si>
    <r>
      <rPr>
        <b/>
        <sz val="10"/>
        <color rgb="FF000000"/>
        <rFont val="Arial"/>
        <charset val="134"/>
      </rPr>
      <t xml:space="preserve">
Kế toán trưởng
</t>
    </r>
    <r>
      <rPr>
        <i/>
        <sz val="10"/>
        <color rgb="FF000000"/>
        <rFont val="Arial"/>
        <charset val="134"/>
      </rPr>
      <t xml:space="preserve">(Ký, họ tên)
</t>
    </r>
  </si>
  <si>
    <r>
      <rPr>
        <i/>
        <sz val="10"/>
        <color rgb="FF000000"/>
        <rFont val="Arial"/>
        <charset val="134"/>
      </rPr>
      <t xml:space="preserve">Ngày....tháng....năm....
</t>
    </r>
    <r>
      <rPr>
        <b/>
        <sz val="10"/>
        <color rgb="FF000000"/>
        <rFont val="Arial"/>
        <charset val="134"/>
      </rPr>
      <t>Người duyệt</t>
    </r>
    <r>
      <rPr>
        <sz val="10"/>
        <color rgb="FF000000"/>
        <rFont val="Arial"/>
        <charset val="134"/>
      </rPr>
      <t xml:space="preserve">
</t>
    </r>
    <r>
      <rPr>
        <i/>
        <sz val="10"/>
        <color rgb="FF000000"/>
        <rFont val="Arial"/>
        <charset val="134"/>
      </rPr>
      <t>(Ký, họ tên)</t>
    </r>
  </si>
  <si>
    <r>
      <rPr>
        <b/>
        <sz val="10"/>
        <color rgb="FF000000"/>
        <rFont val="Arial"/>
        <charset val="134"/>
      </rPr>
      <t>Ghi chú:</t>
    </r>
    <r>
      <rPr>
        <sz val="10"/>
        <color rgb="FF000000"/>
        <rFont val="Arial"/>
        <charset val="134"/>
      </rPr>
      <t xml:space="preserve"> </t>
    </r>
    <r>
      <rPr>
        <i/>
        <sz val="10"/>
        <color rgb="FF000000"/>
        <rFont val="Arial"/>
        <charset val="134"/>
      </rPr>
      <t>Tùy theo đặc điểm hoạt động sản xuất kinh doanh và yêu cầu quản lý của đơn vị mình, doanh nghiệp được xây dựng, thiết kế biểu mẫu chứng từ kế toán.</t>
    </r>
  </si>
  <si>
    <t>Nguyễn Văn A</t>
  </si>
  <si>
    <t>Trần Thị B</t>
  </si>
  <si>
    <t>Tháng</t>
  </si>
  <si>
    <t>Năm</t>
  </si>
  <si>
    <t>Công chuẩn</t>
  </si>
  <si>
    <t>Thu nhập miễn thuế</t>
  </si>
  <si>
    <t>Tổng giờ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</si>
</sst>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0">
    <font>
      <sz val="11"/>
      <name val="Calibri"/>
      <charset val="134"/>
    </font>
    <font>
      <sz val="11"/>
      <name val="Calibri"/>
      <charset val="134"/>
    </font>
    <font>
      <b/>
      <sz val="10"/>
      <color rgb="FF000000"/>
      <name val="Arial"/>
      <charset val="134"/>
    </font>
    <font>
      <b/>
      <sz val="10"/>
      <name val="Arial"/>
      <charset val="134"/>
    </font>
    <font>
      <b/>
      <sz val="10"/>
      <color rgb="FF000000"/>
      <name val="Arial"/>
      <charset val="134"/>
    </font>
    <font>
      <i/>
      <sz val="10"/>
      <color rgb="FF000000"/>
      <name val="Arial"/>
      <charset val="134"/>
    </font>
    <font>
      <sz val="10"/>
      <color rgb="FF000000"/>
      <name val="Arial"/>
      <charset val="134"/>
    </font>
    <font>
      <sz val="11"/>
      <color theme="1"/>
      <name val="Calibri"/>
      <charset val="134"/>
      <scheme val="minor"/>
    </font>
    <font>
      <sz val="10"/>
      <name val="Arial"/>
      <charset val="134"/>
    </font>
    <font>
      <b/>
      <sz val="10"/>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164" fontId="7" fillId="0" borderId="0" applyFont="0" applyFill="0" applyBorder="0" applyAlignment="0" applyProtection="0">
      <alignment vertical="center"/>
    </xf>
  </cellStyleXfs>
  <cellXfs count="32">
    <xf numFmtId="0" fontId="0" fillId="0" borderId="0" xfId="0"/>
    <xf numFmtId="0" fontId="1" fillId="0" borderId="0" xfId="0" applyFont="1"/>
    <xf numFmtId="0" fontId="5" fillId="0" borderId="0" xfId="0" applyFont="1" applyAlignment="1">
      <alignment horizont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65" fontId="6" fillId="2" borderId="1" xfId="1" applyNumberFormat="1" applyFont="1" applyFill="1" applyBorder="1" applyAlignment="1">
      <alignment horizontal="center" vertical="center" wrapText="1"/>
    </xf>
    <xf numFmtId="0" fontId="5" fillId="0" borderId="0" xfId="0" applyFont="1" applyAlignment="1">
      <alignment wrapText="1"/>
    </xf>
    <xf numFmtId="0" fontId="6" fillId="0" borderId="5" xfId="0" applyFont="1" applyBorder="1" applyAlignment="1">
      <alignment wrapText="1"/>
    </xf>
    <xf numFmtId="0" fontId="6" fillId="2" borderId="1" xfId="0" applyFont="1" applyFill="1" applyBorder="1" applyAlignment="1">
      <alignment horizontal="left" vertical="center" wrapText="1"/>
    </xf>
    <xf numFmtId="0" fontId="9" fillId="0" borderId="5" xfId="0" applyFont="1" applyBorder="1" applyAlignment="1">
      <alignment horizontal="center" wrapText="1"/>
    </xf>
    <xf numFmtId="165" fontId="6" fillId="2" borderId="1" xfId="0" applyNumberFormat="1" applyFont="1" applyFill="1" applyBorder="1" applyAlignment="1">
      <alignment horizontal="center" vertical="center" wrapText="1"/>
    </xf>
    <xf numFmtId="165" fontId="0" fillId="0" borderId="0" xfId="1" applyNumberFormat="1" applyFont="1" applyAlignment="1"/>
    <xf numFmtId="0" fontId="0" fillId="0" borderId="0" xfId="0" applyAlignment="1">
      <alignment horizontal="center" wrapText="1"/>
    </xf>
    <xf numFmtId="0" fontId="4" fillId="2" borderId="1" xfId="0" applyFont="1" applyFill="1" applyBorder="1" applyAlignment="1">
      <alignment horizontal="center" vertical="center" wrapText="1"/>
    </xf>
    <xf numFmtId="0" fontId="4" fillId="0" borderId="0" xfId="0" applyFont="1" applyAlignment="1">
      <alignment horizontal="left" wrapText="1"/>
    </xf>
    <xf numFmtId="0" fontId="1" fillId="0" borderId="0" xfId="0" applyFo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2" fillId="0" borderId="0" xfId="0" applyFont="1" applyAlignment="1">
      <alignment wrapText="1" readingOrder="1"/>
    </xf>
    <xf numFmtId="0" fontId="2" fillId="0" borderId="0" xfId="0" applyFont="1" applyAlignment="1">
      <alignment readingOrder="1"/>
    </xf>
    <xf numFmtId="0" fontId="3" fillId="0" borderId="0" xfId="0" applyFont="1" applyAlignment="1">
      <alignment horizontal="center" wrapText="1"/>
    </xf>
    <xf numFmtId="0" fontId="1" fillId="0" borderId="0" xfId="0" applyFont="1" applyAlignment="1">
      <alignment horizontal="center"/>
    </xf>
    <xf numFmtId="0" fontId="6" fillId="0" borderId="5" xfId="0" applyFont="1" applyBorder="1" applyAlignment="1">
      <alignment horizontal="center" wrapText="1"/>
    </xf>
    <xf numFmtId="0" fontId="5" fillId="0" borderId="0" xfId="0" applyFont="1" applyAlignment="1">
      <alignment horizontal="center" wrapText="1"/>
    </xf>
    <xf numFmtId="0" fontId="9" fillId="0" borderId="5" xfId="0" applyFont="1" applyBorder="1" applyAlignment="1">
      <alignment horizontal="center" wrapText="1"/>
    </xf>
    <xf numFmtId="0" fontId="4"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0"/>
  <sheetViews>
    <sheetView tabSelected="1" topLeftCell="F1" zoomScaleNormal="100" workbookViewId="0">
      <selection activeCell="X9" sqref="X9"/>
    </sheetView>
  </sheetViews>
  <sheetFormatPr defaultColWidth="9" defaultRowHeight="14.4"/>
  <cols>
    <col min="1" max="1" width="4.21875" style="1" customWidth="1"/>
    <col min="2" max="2" width="14.6640625" style="1" customWidth="1"/>
    <col min="3" max="3" width="11.109375" style="1" customWidth="1"/>
    <col min="4" max="4" width="9.33203125" style="1" customWidth="1"/>
    <col min="5" max="5" width="14" style="1" customWidth="1"/>
    <col min="6" max="6" width="10.33203125" style="1" customWidth="1"/>
    <col min="7" max="7" width="10.6640625" style="1" customWidth="1"/>
    <col min="8" max="8" width="9.21875" style="1" customWidth="1"/>
    <col min="9" max="9" width="8.77734375" style="1" customWidth="1"/>
    <col min="10" max="10" width="6.6640625" style="1" customWidth="1"/>
    <col min="11" max="11" width="10.33203125" style="1" customWidth="1"/>
    <col min="12" max="12" width="7.88671875" style="1" customWidth="1"/>
    <col min="13" max="13" width="11.21875" style="1" customWidth="1"/>
    <col min="14" max="14" width="8.5546875" style="1" customWidth="1"/>
    <col min="15" max="15" width="9.88671875" style="1" customWidth="1"/>
    <col min="16" max="16" width="8" style="1" customWidth="1"/>
    <col min="17" max="17" width="10" style="1" customWidth="1"/>
    <col min="18" max="18" width="11" style="1" customWidth="1"/>
    <col min="19" max="19" width="7.21875" style="1" customWidth="1"/>
    <col min="20" max="20" width="9.109375" style="1" customWidth="1"/>
    <col min="21" max="21" width="10.5546875" style="1" customWidth="1"/>
    <col min="22" max="22" width="12.33203125" style="1" customWidth="1"/>
    <col min="24" max="24" width="12.44140625" bestFit="1" customWidth="1"/>
  </cols>
  <sheetData>
    <row r="1" spans="1:24">
      <c r="B1" s="24" t="s">
        <v>0</v>
      </c>
      <c r="C1" s="25"/>
      <c r="D1" s="25"/>
      <c r="E1" s="25"/>
      <c r="F1" s="25"/>
      <c r="G1" s="25"/>
      <c r="H1" s="25"/>
      <c r="I1" s="25"/>
      <c r="J1" s="25"/>
      <c r="K1" s="25"/>
      <c r="L1" s="26" t="s">
        <v>1</v>
      </c>
      <c r="M1" s="27"/>
      <c r="N1" s="27"/>
      <c r="O1" s="27"/>
      <c r="P1" s="27"/>
      <c r="Q1" s="27"/>
      <c r="R1" s="27"/>
      <c r="S1" s="27"/>
      <c r="T1" s="27"/>
      <c r="U1" s="27"/>
      <c r="V1" s="27"/>
    </row>
    <row r="2" spans="1:24" ht="25.05" customHeight="1">
      <c r="B2" s="25"/>
      <c r="C2" s="25"/>
      <c r="D2" s="25"/>
      <c r="E2" s="25"/>
      <c r="F2" s="25"/>
      <c r="G2" s="25"/>
      <c r="H2" s="25"/>
      <c r="I2" s="25"/>
      <c r="J2" s="25"/>
      <c r="K2" s="25"/>
      <c r="L2" s="27"/>
      <c r="M2" s="27"/>
      <c r="N2" s="27"/>
      <c r="O2" s="27"/>
      <c r="P2" s="27"/>
      <c r="Q2" s="27"/>
      <c r="R2" s="27"/>
      <c r="S2" s="27"/>
      <c r="T2" s="27"/>
      <c r="U2" s="27"/>
      <c r="V2" s="27"/>
    </row>
    <row r="3" spans="1:24" ht="18.75" customHeight="1">
      <c r="A3" s="31" t="s">
        <v>2</v>
      </c>
      <c r="B3" s="18"/>
      <c r="C3" s="18"/>
      <c r="D3" s="18"/>
      <c r="E3" s="18"/>
      <c r="F3" s="18"/>
      <c r="G3" s="18"/>
      <c r="H3" s="18"/>
      <c r="I3" s="18"/>
      <c r="J3" s="18"/>
      <c r="K3" s="18"/>
      <c r="L3" s="18"/>
      <c r="M3" s="18"/>
      <c r="N3" s="18"/>
      <c r="O3" s="18"/>
      <c r="P3" s="18"/>
      <c r="Q3" s="18"/>
      <c r="R3" s="18"/>
      <c r="S3" s="18"/>
      <c r="T3" s="18"/>
      <c r="U3" s="18"/>
      <c r="V3" s="18"/>
    </row>
    <row r="4" spans="1:24" ht="18.75" customHeight="1">
      <c r="A4" s="9"/>
      <c r="B4" s="9"/>
      <c r="C4" s="9"/>
      <c r="D4" s="9"/>
      <c r="E4" s="9"/>
      <c r="F4" s="9"/>
      <c r="G4" s="9"/>
      <c r="H4" s="9"/>
      <c r="I4" s="9" t="s">
        <v>37</v>
      </c>
      <c r="J4" s="2">
        <v>5</v>
      </c>
      <c r="K4" s="9" t="s">
        <v>38</v>
      </c>
      <c r="L4" s="29">
        <v>2026</v>
      </c>
      <c r="M4" s="29"/>
      <c r="N4" s="9"/>
      <c r="O4" s="9"/>
      <c r="P4" s="9"/>
      <c r="Q4" s="9"/>
      <c r="R4" s="9"/>
      <c r="S4" s="9"/>
      <c r="T4" s="9"/>
      <c r="U4" s="9"/>
      <c r="V4" s="9"/>
    </row>
    <row r="5" spans="1:24" ht="18.75" customHeight="1">
      <c r="B5" s="10"/>
      <c r="C5" s="10"/>
      <c r="D5" s="10"/>
      <c r="E5" s="10"/>
      <c r="F5" s="30" t="s">
        <v>39</v>
      </c>
      <c r="G5" s="30"/>
      <c r="H5" s="12">
        <v>26</v>
      </c>
      <c r="I5" s="10"/>
      <c r="J5" s="10"/>
      <c r="K5" s="10"/>
      <c r="L5" s="10"/>
      <c r="M5" s="10"/>
      <c r="N5" s="10"/>
      <c r="O5" s="10"/>
      <c r="P5" s="10"/>
      <c r="Q5" s="10"/>
      <c r="R5" s="10"/>
      <c r="S5" s="10"/>
      <c r="T5" s="10"/>
      <c r="U5" s="28" t="s">
        <v>3</v>
      </c>
      <c r="V5" s="28"/>
    </row>
    <row r="6" spans="1:24" ht="89.25" customHeight="1">
      <c r="A6" s="16" t="s">
        <v>4</v>
      </c>
      <c r="B6" s="16" t="s">
        <v>5</v>
      </c>
      <c r="C6" s="16" t="s">
        <v>6</v>
      </c>
      <c r="D6" s="16" t="s">
        <v>7</v>
      </c>
      <c r="E6" s="16" t="s">
        <v>8</v>
      </c>
      <c r="F6" s="16" t="s">
        <v>9</v>
      </c>
      <c r="G6" s="16" t="s">
        <v>10</v>
      </c>
      <c r="H6" s="16" t="s">
        <v>11</v>
      </c>
      <c r="I6" s="16"/>
      <c r="J6" s="16" t="s">
        <v>12</v>
      </c>
      <c r="K6" s="16"/>
      <c r="L6" s="16" t="s">
        <v>13</v>
      </c>
      <c r="M6" s="16"/>
      <c r="N6" s="16" t="s">
        <v>14</v>
      </c>
      <c r="O6" s="16"/>
      <c r="P6" s="16" t="s">
        <v>15</v>
      </c>
      <c r="Q6" s="16"/>
      <c r="R6" s="16" t="s">
        <v>16</v>
      </c>
      <c r="S6" s="16" t="s">
        <v>17</v>
      </c>
      <c r="T6" s="16"/>
      <c r="U6" s="16" t="s">
        <v>18</v>
      </c>
      <c r="V6" s="19" t="s">
        <v>19</v>
      </c>
    </row>
    <row r="7" spans="1:24" ht="28.8">
      <c r="A7" s="16"/>
      <c r="B7" s="16"/>
      <c r="C7" s="16"/>
      <c r="D7" s="16"/>
      <c r="E7" s="16"/>
      <c r="F7" s="16"/>
      <c r="G7" s="16"/>
      <c r="H7" s="3" t="s">
        <v>20</v>
      </c>
      <c r="I7" s="3" t="s">
        <v>21</v>
      </c>
      <c r="J7" s="3" t="s">
        <v>22</v>
      </c>
      <c r="K7" s="3" t="s">
        <v>23</v>
      </c>
      <c r="L7" s="3" t="s">
        <v>22</v>
      </c>
      <c r="M7" s="3" t="s">
        <v>23</v>
      </c>
      <c r="N7" s="3" t="s">
        <v>22</v>
      </c>
      <c r="O7" s="3" t="s">
        <v>23</v>
      </c>
      <c r="P7" s="3" t="s">
        <v>22</v>
      </c>
      <c r="Q7" s="3" t="s">
        <v>23</v>
      </c>
      <c r="R7" s="16"/>
      <c r="S7" s="3" t="s">
        <v>22</v>
      </c>
      <c r="T7" s="3" t="s">
        <v>23</v>
      </c>
      <c r="U7" s="16"/>
      <c r="V7" s="19"/>
      <c r="W7" t="s">
        <v>41</v>
      </c>
      <c r="X7" s="15" t="s">
        <v>40</v>
      </c>
    </row>
    <row r="8" spans="1:24">
      <c r="A8" s="4" t="s">
        <v>24</v>
      </c>
      <c r="B8" s="4" t="s">
        <v>25</v>
      </c>
      <c r="C8" s="4" t="s">
        <v>26</v>
      </c>
      <c r="D8" s="4">
        <v>1</v>
      </c>
      <c r="E8" s="4">
        <v>2</v>
      </c>
      <c r="F8" s="4">
        <v>3</v>
      </c>
      <c r="G8" s="4">
        <v>4</v>
      </c>
      <c r="H8" s="4">
        <v>5</v>
      </c>
      <c r="I8" s="4">
        <v>6</v>
      </c>
      <c r="J8" s="4">
        <v>7</v>
      </c>
      <c r="K8" s="4">
        <v>8</v>
      </c>
      <c r="L8" s="4">
        <v>9</v>
      </c>
      <c r="M8" s="4">
        <v>10</v>
      </c>
      <c r="N8" s="4">
        <v>11</v>
      </c>
      <c r="O8" s="4">
        <v>12</v>
      </c>
      <c r="P8" s="4">
        <v>13</v>
      </c>
      <c r="Q8" s="4">
        <v>14</v>
      </c>
      <c r="R8" s="4">
        <v>15</v>
      </c>
      <c r="S8" s="4">
        <v>16</v>
      </c>
      <c r="T8" s="4">
        <v>17</v>
      </c>
      <c r="U8" s="4">
        <v>18</v>
      </c>
      <c r="V8" s="5" t="s">
        <v>27</v>
      </c>
    </row>
    <row r="9" spans="1:24">
      <c r="A9" s="4">
        <v>1</v>
      </c>
      <c r="B9" s="11" t="s">
        <v>35</v>
      </c>
      <c r="C9" s="4"/>
      <c r="D9" s="4"/>
      <c r="E9" s="4"/>
      <c r="F9" s="4"/>
      <c r="G9" s="8">
        <v>8000000</v>
      </c>
      <c r="H9" s="8">
        <f>ROUND(G9/26,0)</f>
        <v>307692</v>
      </c>
      <c r="I9" s="8">
        <v>50000</v>
      </c>
      <c r="J9" s="4">
        <v>30</v>
      </c>
      <c r="K9" s="8">
        <f>ROUND(I9*J9*150%,0)</f>
        <v>2250000</v>
      </c>
      <c r="L9" s="4">
        <v>10</v>
      </c>
      <c r="M9" s="8">
        <f>ROUND(I9*L9*200%,0)</f>
        <v>1000000</v>
      </c>
      <c r="N9" s="4"/>
      <c r="O9" s="8">
        <f>ROUND(I9*N9*300%,0)</f>
        <v>0</v>
      </c>
      <c r="P9" s="4"/>
      <c r="Q9" s="8">
        <f>ROUND(I9*P9*270%,0)</f>
        <v>0</v>
      </c>
      <c r="R9" s="13">
        <f>+K9+M9+O9+Q9</f>
        <v>3250000</v>
      </c>
      <c r="S9" s="4">
        <v>8</v>
      </c>
      <c r="T9" s="8">
        <f>ROUND(I9*S9,0)</f>
        <v>400000</v>
      </c>
      <c r="U9" s="13">
        <f>+R9+T9</f>
        <v>3650000</v>
      </c>
      <c r="V9" s="5"/>
      <c r="W9">
        <f>+J9+L9+N9+P9</f>
        <v>40</v>
      </c>
      <c r="X9" s="14">
        <f>IFERROR(R9*MIN(W9,40)/W9,0)</f>
        <v>3250000</v>
      </c>
    </row>
    <row r="10" spans="1:24">
      <c r="A10" s="4">
        <v>2</v>
      </c>
      <c r="B10" s="11" t="s">
        <v>36</v>
      </c>
      <c r="C10" s="4"/>
      <c r="D10" s="4"/>
      <c r="E10" s="4"/>
      <c r="F10" s="4"/>
      <c r="G10" s="8">
        <v>6000000</v>
      </c>
      <c r="H10" s="8">
        <f t="shared" ref="H10:H15" si="0">ROUND(G10/26,0)</f>
        <v>230769</v>
      </c>
      <c r="I10" s="8">
        <f t="shared" ref="I10:I15" si="1">ROUND(H10/8,0)</f>
        <v>28846</v>
      </c>
      <c r="J10" s="4">
        <v>20</v>
      </c>
      <c r="K10" s="8">
        <f>ROUND(I10*J10*150%,0)</f>
        <v>865380</v>
      </c>
      <c r="L10" s="4"/>
      <c r="M10" s="8">
        <f t="shared" ref="M10:M15" si="2">ROUND(I10*L10*200%,0)</f>
        <v>0</v>
      </c>
      <c r="N10" s="4"/>
      <c r="O10" s="8">
        <f t="shared" ref="O10:O15" si="3">ROUND(I10*N10*300%,0)</f>
        <v>0</v>
      </c>
      <c r="P10" s="4"/>
      <c r="Q10" s="8">
        <f t="shared" ref="Q10:Q15" si="4">ROUND(I10*P10*210%,0)</f>
        <v>0</v>
      </c>
      <c r="R10" s="13">
        <f t="shared" ref="R10:R15" si="5">+K10+M10+O10+Q10</f>
        <v>865380</v>
      </c>
      <c r="S10" s="4"/>
      <c r="T10" s="8">
        <f t="shared" ref="T10:T15" si="6">ROUND(I10*S10,0)</f>
        <v>0</v>
      </c>
      <c r="U10" s="13">
        <f t="shared" ref="U10:U15" si="7">+R10+T10</f>
        <v>865380</v>
      </c>
      <c r="V10" s="5"/>
    </row>
    <row r="11" spans="1:24">
      <c r="A11" s="4">
        <v>3</v>
      </c>
      <c r="B11" s="11"/>
      <c r="C11" s="4"/>
      <c r="D11" s="4"/>
      <c r="E11" s="4"/>
      <c r="F11" s="4"/>
      <c r="G11" s="4"/>
      <c r="H11" s="8">
        <f t="shared" si="0"/>
        <v>0</v>
      </c>
      <c r="I11" s="8">
        <f t="shared" si="1"/>
        <v>0</v>
      </c>
      <c r="J11" s="4"/>
      <c r="K11" s="8">
        <f t="shared" ref="K11:K15" si="8">ROUND(I11*J11*150%,0)</f>
        <v>0</v>
      </c>
      <c r="L11" s="4"/>
      <c r="M11" s="8">
        <f t="shared" si="2"/>
        <v>0</v>
      </c>
      <c r="N11" s="4"/>
      <c r="O11" s="8">
        <f t="shared" si="3"/>
        <v>0</v>
      </c>
      <c r="P11" s="4"/>
      <c r="Q11" s="8">
        <f t="shared" si="4"/>
        <v>0</v>
      </c>
      <c r="R11" s="13">
        <f t="shared" si="5"/>
        <v>0</v>
      </c>
      <c r="S11" s="4"/>
      <c r="T11" s="8">
        <f t="shared" si="6"/>
        <v>0</v>
      </c>
      <c r="U11" s="13">
        <f t="shared" si="7"/>
        <v>0</v>
      </c>
      <c r="V11" s="5"/>
    </row>
    <row r="12" spans="1:24">
      <c r="A12" s="4">
        <v>4</v>
      </c>
      <c r="B12" s="11"/>
      <c r="C12" s="4"/>
      <c r="D12" s="4"/>
      <c r="E12" s="4"/>
      <c r="F12" s="4"/>
      <c r="G12" s="4"/>
      <c r="H12" s="8">
        <f t="shared" si="0"/>
        <v>0</v>
      </c>
      <c r="I12" s="8">
        <f t="shared" si="1"/>
        <v>0</v>
      </c>
      <c r="J12" s="4"/>
      <c r="K12" s="8">
        <f t="shared" si="8"/>
        <v>0</v>
      </c>
      <c r="L12" s="4"/>
      <c r="M12" s="8">
        <f t="shared" si="2"/>
        <v>0</v>
      </c>
      <c r="N12" s="4"/>
      <c r="O12" s="8">
        <f t="shared" si="3"/>
        <v>0</v>
      </c>
      <c r="P12" s="4"/>
      <c r="Q12" s="8">
        <f t="shared" si="4"/>
        <v>0</v>
      </c>
      <c r="R12" s="13">
        <f t="shared" si="5"/>
        <v>0</v>
      </c>
      <c r="S12" s="4"/>
      <c r="T12" s="8">
        <f t="shared" si="6"/>
        <v>0</v>
      </c>
      <c r="U12" s="13">
        <f t="shared" si="7"/>
        <v>0</v>
      </c>
      <c r="V12" s="5"/>
    </row>
    <row r="13" spans="1:24">
      <c r="A13" s="4">
        <v>5</v>
      </c>
      <c r="B13" s="11"/>
      <c r="C13" s="4"/>
      <c r="D13" s="4"/>
      <c r="E13" s="4"/>
      <c r="F13" s="4"/>
      <c r="G13" s="4"/>
      <c r="H13" s="8">
        <f t="shared" si="0"/>
        <v>0</v>
      </c>
      <c r="I13" s="8">
        <f t="shared" si="1"/>
        <v>0</v>
      </c>
      <c r="J13" s="4"/>
      <c r="K13" s="8">
        <f t="shared" si="8"/>
        <v>0</v>
      </c>
      <c r="L13" s="4"/>
      <c r="M13" s="8">
        <f t="shared" si="2"/>
        <v>0</v>
      </c>
      <c r="N13" s="4"/>
      <c r="O13" s="8">
        <f t="shared" si="3"/>
        <v>0</v>
      </c>
      <c r="P13" s="4"/>
      <c r="Q13" s="8">
        <f t="shared" si="4"/>
        <v>0</v>
      </c>
      <c r="R13" s="13">
        <f t="shared" si="5"/>
        <v>0</v>
      </c>
      <c r="S13" s="4"/>
      <c r="T13" s="8">
        <f t="shared" si="6"/>
        <v>0</v>
      </c>
      <c r="U13" s="13">
        <f t="shared" si="7"/>
        <v>0</v>
      </c>
      <c r="V13" s="5"/>
    </row>
    <row r="14" spans="1:24">
      <c r="A14" s="4">
        <v>6</v>
      </c>
      <c r="B14" s="11"/>
      <c r="C14" s="4"/>
      <c r="D14" s="4"/>
      <c r="E14" s="4"/>
      <c r="F14" s="4"/>
      <c r="G14" s="4"/>
      <c r="H14" s="8">
        <f t="shared" si="0"/>
        <v>0</v>
      </c>
      <c r="I14" s="8">
        <f t="shared" si="1"/>
        <v>0</v>
      </c>
      <c r="J14" s="4"/>
      <c r="K14" s="8">
        <f t="shared" si="8"/>
        <v>0</v>
      </c>
      <c r="L14" s="4"/>
      <c r="M14" s="8">
        <f t="shared" si="2"/>
        <v>0</v>
      </c>
      <c r="N14" s="4"/>
      <c r="O14" s="8">
        <f t="shared" si="3"/>
        <v>0</v>
      </c>
      <c r="P14" s="4"/>
      <c r="Q14" s="8">
        <f t="shared" si="4"/>
        <v>0</v>
      </c>
      <c r="R14" s="13">
        <f t="shared" si="5"/>
        <v>0</v>
      </c>
      <c r="S14" s="4"/>
      <c r="T14" s="8">
        <f t="shared" si="6"/>
        <v>0</v>
      </c>
      <c r="U14" s="13">
        <f t="shared" si="7"/>
        <v>0</v>
      </c>
      <c r="V14" s="5"/>
    </row>
    <row r="15" spans="1:24">
      <c r="A15" s="4">
        <v>7</v>
      </c>
      <c r="B15" s="11"/>
      <c r="C15" s="4"/>
      <c r="D15" s="4"/>
      <c r="E15" s="4"/>
      <c r="F15" s="4"/>
      <c r="G15" s="4"/>
      <c r="H15" s="8">
        <f t="shared" si="0"/>
        <v>0</v>
      </c>
      <c r="I15" s="8">
        <f t="shared" si="1"/>
        <v>0</v>
      </c>
      <c r="J15" s="4"/>
      <c r="K15" s="8">
        <f t="shared" si="8"/>
        <v>0</v>
      </c>
      <c r="L15" s="4"/>
      <c r="M15" s="8">
        <f t="shared" si="2"/>
        <v>0</v>
      </c>
      <c r="N15" s="4"/>
      <c r="O15" s="8">
        <f t="shared" si="3"/>
        <v>0</v>
      </c>
      <c r="P15" s="4"/>
      <c r="Q15" s="8">
        <f t="shared" si="4"/>
        <v>0</v>
      </c>
      <c r="R15" s="13">
        <f t="shared" si="5"/>
        <v>0</v>
      </c>
      <c r="S15" s="4"/>
      <c r="T15" s="8">
        <f t="shared" si="6"/>
        <v>0</v>
      </c>
      <c r="U15" s="13">
        <f t="shared" si="7"/>
        <v>0</v>
      </c>
      <c r="V15" s="5"/>
    </row>
    <row r="16" spans="1:24">
      <c r="A16" s="20" t="s">
        <v>28</v>
      </c>
      <c r="B16" s="20"/>
      <c r="C16" s="20"/>
      <c r="D16" s="6" t="s">
        <v>29</v>
      </c>
      <c r="E16" s="6" t="s">
        <v>29</v>
      </c>
      <c r="F16" s="6" t="s">
        <v>29</v>
      </c>
      <c r="G16" s="6" t="s">
        <v>29</v>
      </c>
      <c r="H16" s="6" t="s">
        <v>29</v>
      </c>
      <c r="I16" s="6" t="s">
        <v>29</v>
      </c>
      <c r="J16" s="6" t="s">
        <v>29</v>
      </c>
      <c r="K16" s="6"/>
      <c r="L16" s="6" t="s">
        <v>29</v>
      </c>
      <c r="M16" s="6"/>
      <c r="N16" s="6" t="s">
        <v>29</v>
      </c>
      <c r="O16" s="6"/>
      <c r="P16" s="6" t="s">
        <v>29</v>
      </c>
      <c r="Q16" s="6"/>
      <c r="R16" s="6"/>
      <c r="S16" s="6" t="s">
        <v>29</v>
      </c>
      <c r="T16" s="6"/>
      <c r="U16" s="6"/>
      <c r="V16" s="7" t="s">
        <v>29</v>
      </c>
    </row>
    <row r="17" spans="1:22" ht="18.75" customHeight="1">
      <c r="A17" s="21" t="s">
        <v>30</v>
      </c>
      <c r="B17" s="18"/>
      <c r="C17" s="18"/>
      <c r="D17" s="18"/>
      <c r="E17" s="18"/>
      <c r="F17" s="18"/>
      <c r="G17" s="18"/>
      <c r="H17" s="18"/>
      <c r="I17" s="18"/>
      <c r="J17" s="18"/>
      <c r="K17" s="18"/>
      <c r="L17" s="18"/>
      <c r="M17" s="18"/>
      <c r="N17" s="18"/>
      <c r="O17" s="18"/>
      <c r="P17" s="18"/>
      <c r="Q17" s="18"/>
      <c r="R17" s="18"/>
      <c r="S17" s="18"/>
      <c r="T17" s="18"/>
      <c r="U17" s="18"/>
      <c r="V17" s="18"/>
    </row>
    <row r="19" spans="1:22" ht="51" customHeight="1">
      <c r="A19" s="22" t="s">
        <v>31</v>
      </c>
      <c r="B19" s="22"/>
      <c r="C19" s="22"/>
      <c r="D19" s="22"/>
      <c r="E19" s="22"/>
      <c r="F19" s="22"/>
      <c r="G19" s="22"/>
      <c r="H19" s="22" t="s">
        <v>32</v>
      </c>
      <c r="I19" s="22"/>
      <c r="J19" s="22"/>
      <c r="K19" s="22"/>
      <c r="L19" s="22"/>
      <c r="M19" s="22"/>
      <c r="N19" s="22"/>
      <c r="O19" s="22"/>
      <c r="P19" s="23" t="s">
        <v>33</v>
      </c>
      <c r="Q19" s="23"/>
      <c r="R19" s="23"/>
      <c r="S19" s="23"/>
      <c r="T19" s="23"/>
      <c r="U19" s="23"/>
      <c r="V19" s="23"/>
    </row>
    <row r="20" spans="1:22" ht="31.5" customHeight="1">
      <c r="A20" s="17" t="s">
        <v>34</v>
      </c>
      <c r="B20" s="18"/>
      <c r="C20" s="18"/>
      <c r="D20" s="18"/>
      <c r="E20" s="18"/>
      <c r="F20" s="18"/>
      <c r="G20" s="18"/>
      <c r="H20" s="18"/>
      <c r="I20" s="18"/>
      <c r="J20" s="18"/>
      <c r="K20" s="18"/>
      <c r="L20" s="18"/>
      <c r="M20" s="18"/>
      <c r="N20" s="18"/>
      <c r="O20" s="18"/>
      <c r="P20" s="18"/>
      <c r="Q20" s="18"/>
      <c r="R20" s="18"/>
      <c r="S20" s="18"/>
      <c r="T20" s="18"/>
      <c r="U20" s="18"/>
      <c r="V20" s="18"/>
    </row>
  </sheetData>
  <mergeCells count="28">
    <mergeCell ref="B1:K2"/>
    <mergeCell ref="L1:V2"/>
    <mergeCell ref="U5:V5"/>
    <mergeCell ref="L4:M4"/>
    <mergeCell ref="F5:G5"/>
    <mergeCell ref="A3:V3"/>
    <mergeCell ref="A20:V20"/>
    <mergeCell ref="A6:A7"/>
    <mergeCell ref="B6:B7"/>
    <mergeCell ref="C6:C7"/>
    <mergeCell ref="D6:D7"/>
    <mergeCell ref="E6:E7"/>
    <mergeCell ref="F6:F7"/>
    <mergeCell ref="G6:G7"/>
    <mergeCell ref="R6:R7"/>
    <mergeCell ref="U6:U7"/>
    <mergeCell ref="V6:V7"/>
    <mergeCell ref="A16:C16"/>
    <mergeCell ref="A17:V17"/>
    <mergeCell ref="A19:G19"/>
    <mergeCell ref="H19:O19"/>
    <mergeCell ref="P19:V19"/>
    <mergeCell ref="S6:T6"/>
    <mergeCell ref="H6:I6"/>
    <mergeCell ref="J6:K6"/>
    <mergeCell ref="L6:M6"/>
    <mergeCell ref="N6:O6"/>
    <mergeCell ref="P6:Q6"/>
  </mergeCells>
  <pageMargins left="1" right="1"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Triều Long LĐTL</dc:creator>
  <cp:lastModifiedBy>cao thua</cp:lastModifiedBy>
  <cp:revision>1</cp:revision>
  <dcterms:created xsi:type="dcterms:W3CDTF">2025-11-05T09:38:00Z</dcterms:created>
  <dcterms:modified xsi:type="dcterms:W3CDTF">2026-07-24T15:35:42Z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9902B78179494243B5DE74977E47EDB5_13</vt:lpwstr>
  </property>
  <property fmtid="{D5CDD505-2E9C-101B-9397-08002B2CF9AE}" pid="3" name="KSOProductBuildVer">
    <vt:lpwstr>1033-12.1.0.26880</vt:lpwstr>
  </property>
  <property fmtid="{D5CDD505-2E9C-101B-9397-08002B2CF9AE}" pid="4" name="CalculationRule">
    <vt:i4>0</vt:i4>
  </property>
</Properties>
</file>